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heets/sheet1.xml" ContentType="application/vnd.openxmlformats-officedocument.spreadsheetml.chartsheet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G:\Meu Drive\Contas Pagas APR 2025\12 - DESEMBRO\"/>
    </mc:Choice>
  </mc:AlternateContent>
  <xr:revisionPtr revIDLastSave="0" documentId="13_ncr:1_{A29A0BCE-EF81-4093-A156-A9B3BB93DA62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Gráfico1" sheetId="2" r:id="rId1"/>
    <sheet name="OUTUBRO 2022" sheetId="1" r:id="rId2"/>
  </sheets>
  <definedNames>
    <definedName name="_xlnm.Print_Area" localSheetId="1">'OUTUBRO 2022'!$A$2:$K$59</definedName>
    <definedName name="_xlnm.Print_Titles" localSheetId="1">'OUTUBRO 2022'!$4:$4</definedName>
  </definedNames>
  <calcPr calcId="181029"/>
</workbook>
</file>

<file path=xl/calcChain.xml><?xml version="1.0" encoding="utf-8"?>
<calcChain xmlns="http://schemas.openxmlformats.org/spreadsheetml/2006/main">
  <c r="I50" i="1" l="1"/>
  <c r="I46" i="1" l="1"/>
  <c r="I49" i="1"/>
  <c r="I48" i="1"/>
  <c r="I47" i="1"/>
</calcChain>
</file>

<file path=xl/sharedStrings.xml><?xml version="1.0" encoding="utf-8"?>
<sst xmlns="http://schemas.openxmlformats.org/spreadsheetml/2006/main" count="221" uniqueCount="81">
  <si>
    <t>TOTAL  DE DESPESAS</t>
  </si>
  <si>
    <t>RELAÇÃO DETALHADA DAS DESPESAS REALIZADAS</t>
  </si>
  <si>
    <t>Fornecedor</t>
  </si>
  <si>
    <t>Categoria da Despesa</t>
  </si>
  <si>
    <t>Nº Ordem</t>
  </si>
  <si>
    <t>Data do pagamento</t>
  </si>
  <si>
    <t>Natureza da Despesa</t>
  </si>
  <si>
    <t>Fonte de Recurso</t>
  </si>
  <si>
    <t>Nº da Transferência</t>
  </si>
  <si>
    <t>DESPESAS - RECURSO FEDERAL</t>
  </si>
  <si>
    <t>DESPESAS - RECURSO ESTADUAL</t>
  </si>
  <si>
    <t>DESPESAS - RECURSO MUNICIPAL</t>
  </si>
  <si>
    <t>DESPESAS - RECURSOS PRÓPRIOS</t>
  </si>
  <si>
    <t>Documento Fiscal</t>
  </si>
  <si>
    <t>Valor do Documento Fiscal</t>
  </si>
  <si>
    <t>Valor Pago</t>
  </si>
  <si>
    <t>Juros e multas</t>
  </si>
  <si>
    <t xml:space="preserve">                                Lucas Strabello </t>
  </si>
  <si>
    <t xml:space="preserve">                               Coordenador Administrativo </t>
  </si>
  <si>
    <t>Municipal</t>
  </si>
  <si>
    <t>RECURSOS HUMANOS</t>
  </si>
  <si>
    <t>AGNALDO RODRIGUES TEIXEIRA</t>
  </si>
  <si>
    <t>DORIVAL APARECIDO GARCIA</t>
  </si>
  <si>
    <t>BANCO DO BRASIL</t>
  </si>
  <si>
    <t>Próprio</t>
  </si>
  <si>
    <t>DAIANA DE CASSIA GONÇALVES</t>
  </si>
  <si>
    <t>PIX</t>
  </si>
  <si>
    <t>OUTROS MATERIAIS DE CONSUMO</t>
  </si>
  <si>
    <t>,</t>
  </si>
  <si>
    <t>PEÇAS DE MANUTENÇÃO</t>
  </si>
  <si>
    <t>OUTROS SERVIÇOS DE TERCEIRO</t>
  </si>
  <si>
    <t>GUSTAVO LUIZ STECK</t>
  </si>
  <si>
    <t>ARMAZEM AGRICOLA VINHEDO LTDA</t>
  </si>
  <si>
    <t>EMPORIO DOS METAIS LTDA</t>
  </si>
  <si>
    <t>HOLERITES</t>
  </si>
  <si>
    <t xml:space="preserve">PAGAMENTO DE TRATORISTA </t>
  </si>
  <si>
    <t xml:space="preserve">PAGAMENTO DE SERVIÇOS GERAIS </t>
  </si>
  <si>
    <t>JONAS APARECIDO CARDOSO</t>
  </si>
  <si>
    <t>WALTER APARECIDO CARRARO - EPP</t>
  </si>
  <si>
    <t>PREFEITURA MUNICIPAL DE LOUVEIRA</t>
  </si>
  <si>
    <t>IMPOSTO</t>
  </si>
  <si>
    <t>DARF</t>
  </si>
  <si>
    <t>FGTS DIGITAL</t>
  </si>
  <si>
    <t>CEF MATRIZ</t>
  </si>
  <si>
    <t>000.017.654 - NF-E</t>
  </si>
  <si>
    <t>000.044.420 - NF-E</t>
  </si>
  <si>
    <t>AUTO-FERR INDUSTRIA E COMERCIO DE QUEIMADORES LTDA</t>
  </si>
  <si>
    <t>TARIFA BANCARIA</t>
  </si>
  <si>
    <t xml:space="preserve">TARIFA BANCARIA </t>
  </si>
  <si>
    <t xml:space="preserve">PAGAMENTO DE PENSÃO </t>
  </si>
  <si>
    <t>EVERTON ANDRÉ DOS SANTOS</t>
  </si>
  <si>
    <t>PAGAMENTO DE TRATORISTA</t>
  </si>
  <si>
    <t>LUCAS STRABELLO</t>
  </si>
  <si>
    <t>PAGAMENTO DE COORDENADOR ADMINISTRTIVO</t>
  </si>
  <si>
    <t>000.095.863 - NF-E</t>
  </si>
  <si>
    <t>000.004.801 - NF-E</t>
  </si>
  <si>
    <t>JH PNEUS COMERCIO E VULCANIZAÇÃO LTDA ME</t>
  </si>
  <si>
    <t>000.006.763 - NF-E</t>
  </si>
  <si>
    <t>APARECIDO DONIZETE MONDINI DE OLIVEIRA M.E</t>
  </si>
  <si>
    <t>481 - NF-E</t>
  </si>
  <si>
    <t>JP FERRAMENTAS MOTORIZADAS LOUVEIRA LTDA</t>
  </si>
  <si>
    <t>000.020.029 - NF-E</t>
  </si>
  <si>
    <t>VITOR GAS COMBUSTIVEL E LUBRIFICANTES LTDA</t>
  </si>
  <si>
    <t>PAGAMENTO DE COMBUSTIVEL</t>
  </si>
  <si>
    <t>PAGAMENTO 2' PARCELA  DÉCIMO TERCEIRO</t>
  </si>
  <si>
    <t>GUIA - ISSQN</t>
  </si>
  <si>
    <t>000.015.723  - NF-E</t>
  </si>
  <si>
    <t>000.015.721 - NF-E</t>
  </si>
  <si>
    <t>GUIA 12/2025</t>
  </si>
  <si>
    <t xml:space="preserve">RECEITA FEDERAL </t>
  </si>
  <si>
    <t>RFB-DARF</t>
  </si>
  <si>
    <t>133316 - NFS-E</t>
  </si>
  <si>
    <t>R. POSTAL SERVIÇOS CONTABEIS LTDA</t>
  </si>
  <si>
    <t>SERVIÇOS DE CONTABILIDADE</t>
  </si>
  <si>
    <t>118 - NFS-E</t>
  </si>
  <si>
    <t>SERVIÇO DE TI</t>
  </si>
  <si>
    <t>261 - NFS-E</t>
  </si>
  <si>
    <t>MR KOBAYASHI SERVIÇO EM AGRONOMIA LTDA - ME</t>
  </si>
  <si>
    <t xml:space="preserve">SERVIÇO DE AGRONOMIA </t>
  </si>
  <si>
    <t>Louveira, 13 de Janeiro de 2.026</t>
  </si>
  <si>
    <t>000.017.872 - NF-E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</si>
</sst>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&quot;R$&quot;\ * #,##0.00_-;\-&quot;R$&quot;\ * #,##0.00_-;_-&quot;R$&quot;\ * &quot;-&quot;??_-;_-@_-"/>
    <numFmt numFmtId="164" formatCode="_(* #,##0.00_);_(* \(#,##0.00\);_(* &quot;-&quot;??_);_(@_)"/>
    <numFmt numFmtId="165" formatCode="_-[$R$-416]\ * #,##0.00_-;\-[$R$-416]\ * #,##0.00_-;_-[$R$-416]\ * &quot;-&quot;??_-;_-@_-"/>
    <numFmt numFmtId="166" formatCode="00&quot;/&quot;00&quot;/&quot;0000"/>
  </numFmts>
  <fonts count="12" x14ac:knownFonts="1">
    <font>
      <sz val="10"/>
      <name val="Arial"/>
      <family val="2"/>
    </font>
    <font>
      <sz val="10"/>
      <name val="Arial"/>
      <family val="2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sz val="12"/>
      <color rgb="FF000000"/>
      <name val="Arial"/>
      <family val="2"/>
    </font>
    <font>
      <b/>
      <sz val="12"/>
      <color rgb="FF000000"/>
      <name val="Arial"/>
      <family val="2"/>
    </font>
    <font>
      <b/>
      <sz val="10"/>
      <color rgb="FF000000"/>
      <name val="Arial"/>
      <family val="2"/>
    </font>
    <font>
      <b/>
      <sz val="10"/>
      <name val="Arial"/>
      <family val="2"/>
    </font>
    <font>
      <sz val="12"/>
      <name val="Calibri"/>
      <scheme val="minor"/>
    </font>
    <font>
      <b/>
      <sz val="12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00206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1" fillId="0" borderId="0"/>
    <xf numFmtId="0" fontId="1" fillId="0" borderId="0"/>
    <xf numFmtId="164" fontId="1" fillId="0" borderId="0" applyFill="0" applyBorder="0" applyAlignment="0" applyProtection="0"/>
  </cellStyleXfs>
  <cellXfs count="59">
    <xf numFmtId="0" fontId="0" fillId="0" borderId="0" xfId="0"/>
    <xf numFmtId="0" fontId="3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44" fontId="3" fillId="0" borderId="0" xfId="0" applyNumberFormat="1" applyFont="1" applyAlignment="1">
      <alignment horizontal="left" vertical="center"/>
    </xf>
    <xf numFmtId="14" fontId="3" fillId="0" borderId="0" xfId="0" applyNumberFormat="1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44" fontId="5" fillId="0" borderId="1" xfId="0" applyNumberFormat="1" applyFont="1" applyBorder="1" applyAlignment="1" applyProtection="1">
      <alignment horizontal="left" vertical="center"/>
      <protection locked="0"/>
    </xf>
    <xf numFmtId="0" fontId="6" fillId="0" borderId="0" xfId="0" applyFont="1" applyAlignment="1">
      <alignment horizontal="center" vertical="center" wrapText="1"/>
    </xf>
    <xf numFmtId="44" fontId="3" fillId="0" borderId="0" xfId="0" applyNumberFormat="1" applyFont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14" fontId="2" fillId="3" borderId="1" xfId="0" applyNumberFormat="1" applyFont="1" applyFill="1" applyBorder="1" applyAlignment="1">
      <alignment horizontal="center" vertical="center" wrapText="1"/>
    </xf>
    <xf numFmtId="44" fontId="2" fillId="3" borderId="1" xfId="0" applyNumberFormat="1" applyFont="1" applyFill="1" applyBorder="1" applyAlignment="1">
      <alignment horizontal="center" vertical="center" wrapText="1"/>
    </xf>
    <xf numFmtId="166" fontId="3" fillId="0" borderId="1" xfId="0" applyNumberFormat="1" applyFont="1" applyBorder="1" applyAlignment="1" applyProtection="1">
      <alignment horizontal="left" vertical="center"/>
      <protection locked="0"/>
    </xf>
    <xf numFmtId="0" fontId="2" fillId="2" borderId="1" xfId="0" applyFont="1" applyFill="1" applyBorder="1" applyAlignment="1">
      <alignment horizontal="left" vertical="top"/>
    </xf>
    <xf numFmtId="0" fontId="4" fillId="2" borderId="1" xfId="0" applyFont="1" applyFill="1" applyBorder="1" applyAlignment="1">
      <alignment horizontal="left" vertical="top"/>
    </xf>
    <xf numFmtId="0" fontId="2" fillId="3" borderId="6" xfId="0" applyFont="1" applyFill="1" applyBorder="1" applyAlignment="1">
      <alignment horizontal="center" vertical="center" wrapText="1"/>
    </xf>
    <xf numFmtId="0" fontId="2" fillId="3" borderId="7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left" vertical="top"/>
    </xf>
    <xf numFmtId="0" fontId="2" fillId="0" borderId="11" xfId="0" applyFont="1" applyBorder="1" applyAlignment="1" applyProtection="1">
      <alignment horizontal="center" vertical="center"/>
      <protection locked="0"/>
    </xf>
    <xf numFmtId="0" fontId="3" fillId="0" borderId="1" xfId="0" applyFont="1" applyBorder="1" applyAlignment="1" applyProtection="1">
      <alignment horizontal="left" vertical="center" wrapText="1"/>
      <protection locked="0"/>
    </xf>
    <xf numFmtId="44" fontId="3" fillId="0" borderId="1" xfId="0" applyNumberFormat="1" applyFont="1" applyBorder="1" applyAlignment="1" applyProtection="1">
      <alignment horizontal="left" vertical="center"/>
      <protection locked="0"/>
    </xf>
    <xf numFmtId="14" fontId="3" fillId="0" borderId="1" xfId="0" applyNumberFormat="1" applyFont="1" applyBorder="1" applyAlignment="1" applyProtection="1">
      <alignment horizontal="left" vertical="center"/>
      <protection locked="0"/>
    </xf>
    <xf numFmtId="3" fontId="3" fillId="0" borderId="12" xfId="0" applyNumberFormat="1" applyFont="1" applyBorder="1" applyAlignment="1" applyProtection="1">
      <alignment horizontal="left" vertical="center"/>
      <protection locked="0"/>
    </xf>
    <xf numFmtId="3" fontId="3" fillId="0" borderId="7" xfId="0" applyNumberFormat="1" applyFont="1" applyBorder="1" applyAlignment="1" applyProtection="1">
      <alignment horizontal="left" vertical="center"/>
      <protection locked="0"/>
    </xf>
    <xf numFmtId="0" fontId="7" fillId="0" borderId="2" xfId="0" applyFont="1" applyBorder="1" applyAlignment="1">
      <alignment horizontal="center" vertical="center"/>
    </xf>
    <xf numFmtId="0" fontId="8" fillId="0" borderId="2" xfId="0" applyFont="1" applyBorder="1" applyAlignment="1">
      <alignment horizontal="center"/>
    </xf>
    <xf numFmtId="0" fontId="7" fillId="0" borderId="0" xfId="0" applyFont="1" applyAlignment="1">
      <alignment horizontal="center" vertical="center"/>
    </xf>
    <xf numFmtId="0" fontId="9" fillId="0" borderId="0" xfId="0" applyFont="1" applyAlignment="1">
      <alignment horizontal="center"/>
    </xf>
    <xf numFmtId="14" fontId="5" fillId="0" borderId="1" xfId="0" applyNumberFormat="1" applyFont="1" applyBorder="1" applyAlignment="1" applyProtection="1">
      <alignment horizontal="left" vertical="center"/>
      <protection locked="0"/>
    </xf>
    <xf numFmtId="3" fontId="5" fillId="0" borderId="12" xfId="0" applyNumberFormat="1" applyFont="1" applyBorder="1" applyAlignment="1" applyProtection="1">
      <alignment horizontal="left" vertical="center"/>
      <protection locked="0"/>
    </xf>
    <xf numFmtId="14" fontId="10" fillId="0" borderId="1" xfId="0" applyNumberFormat="1" applyFont="1" applyBorder="1" applyAlignment="1" applyProtection="1">
      <alignment horizontal="left" vertical="center"/>
      <protection locked="0"/>
    </xf>
    <xf numFmtId="0" fontId="10" fillId="0" borderId="1" xfId="0" applyFont="1" applyBorder="1" applyAlignment="1" applyProtection="1">
      <alignment horizontal="left" vertical="center" wrapText="1"/>
      <protection locked="0"/>
    </xf>
    <xf numFmtId="44" fontId="10" fillId="0" borderId="1" xfId="0" applyNumberFormat="1" applyFont="1" applyBorder="1" applyAlignment="1" applyProtection="1">
      <alignment horizontal="left" vertical="center"/>
      <protection locked="0"/>
    </xf>
    <xf numFmtId="0" fontId="11" fillId="0" borderId="11" xfId="0" applyFont="1" applyBorder="1" applyAlignment="1" applyProtection="1">
      <alignment horizontal="center" vertical="center"/>
      <protection locked="0"/>
    </xf>
    <xf numFmtId="0" fontId="11" fillId="0" borderId="15" xfId="0" applyFont="1" applyBorder="1" applyAlignment="1" applyProtection="1">
      <alignment horizontal="center" vertical="center"/>
      <protection locked="0"/>
    </xf>
    <xf numFmtId="14" fontId="10" fillId="0" borderId="13" xfId="0" applyNumberFormat="1" applyFont="1" applyBorder="1" applyAlignment="1" applyProtection="1">
      <alignment horizontal="left" vertical="center"/>
      <protection locked="0"/>
    </xf>
    <xf numFmtId="0" fontId="10" fillId="0" borderId="13" xfId="0" applyFont="1" applyBorder="1" applyAlignment="1" applyProtection="1">
      <alignment horizontal="left" vertical="center" wrapText="1"/>
      <protection locked="0"/>
    </xf>
    <xf numFmtId="44" fontId="10" fillId="0" borderId="13" xfId="0" applyNumberFormat="1" applyFont="1" applyBorder="1" applyAlignment="1" applyProtection="1">
      <alignment horizontal="left" vertical="center"/>
      <protection locked="0"/>
    </xf>
    <xf numFmtId="3" fontId="10" fillId="0" borderId="14" xfId="0" applyNumberFormat="1" applyFont="1" applyBorder="1" applyAlignment="1" applyProtection="1">
      <alignment horizontal="left" vertical="center"/>
      <protection locked="0"/>
    </xf>
    <xf numFmtId="3" fontId="10" fillId="0" borderId="12" xfId="0" applyNumberFormat="1" applyFont="1" applyBorder="1" applyAlignment="1" applyProtection="1">
      <alignment horizontal="left" vertical="center"/>
      <protection locked="0"/>
    </xf>
    <xf numFmtId="0" fontId="10" fillId="0" borderId="12" xfId="0" applyFont="1" applyBorder="1" applyAlignment="1" applyProtection="1">
      <alignment horizontal="left" vertical="center"/>
      <protection locked="0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left" vertical="top"/>
    </xf>
    <xf numFmtId="165" fontId="2" fillId="2" borderId="9" xfId="0" applyNumberFormat="1" applyFont="1" applyFill="1" applyBorder="1" applyAlignment="1" applyProtection="1">
      <alignment horizontal="left" vertical="center"/>
      <protection locked="0"/>
    </xf>
    <xf numFmtId="165" fontId="2" fillId="2" borderId="10" xfId="0" applyNumberFormat="1" applyFont="1" applyFill="1" applyBorder="1" applyAlignment="1" applyProtection="1">
      <alignment horizontal="left" vertical="center"/>
      <protection locked="0"/>
    </xf>
    <xf numFmtId="165" fontId="2" fillId="2" borderId="1" xfId="0" applyNumberFormat="1" applyFont="1" applyFill="1" applyBorder="1" applyAlignment="1" applyProtection="1">
      <alignment horizontal="left" vertical="center"/>
      <protection locked="0"/>
    </xf>
    <xf numFmtId="165" fontId="2" fillId="2" borderId="7" xfId="0" applyNumberFormat="1" applyFont="1" applyFill="1" applyBorder="1" applyAlignment="1" applyProtection="1">
      <alignment horizontal="left" vertical="center"/>
      <protection locked="0"/>
    </xf>
    <xf numFmtId="0" fontId="2" fillId="2" borderId="6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left" vertical="top"/>
    </xf>
    <xf numFmtId="0" fontId="4" fillId="2" borderId="9" xfId="0" applyFont="1" applyFill="1" applyBorder="1" applyAlignment="1">
      <alignment horizontal="left" vertical="top"/>
    </xf>
  </cellXfs>
  <cellStyles count="4">
    <cellStyle name="Normal" xfId="0" builtinId="0"/>
    <cellStyle name="Normal 2" xfId="1" xr:uid="{00000000-0005-0000-0000-000001000000}"/>
    <cellStyle name="Normal 3" xfId="2" xr:uid="{00000000-0005-0000-0000-000002000000}"/>
    <cellStyle name="Separador de milhares 2" xfId="3" xr:uid="{00000000-0005-0000-0000-000003000000}"/>
  </cellStyles>
  <dxfs count="15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numFmt numFmtId="0" formatCode="General"/>
      <alignment horizontal="left" vertical="center" textRotation="0" wrapText="0" relative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numFmt numFmtId="34" formatCode="_-&quot;R$&quot;\ * #,##0.00_-;\-&quot;R$&quot;\ * #,##0.00_-;_-&quot;R$&quot;\ * &quot;-&quot;??_-;_-@_-"/>
      <alignment horizontal="left" vertical="center" textRotation="0" wrapText="0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numFmt numFmtId="34" formatCode="_-&quot;R$&quot;\ * #,##0.00_-;\-&quot;R$&quot;\ * #,##0.00_-;_-&quot;R$&quot;\ * &quot;-&quot;??_-;_-@_-"/>
      <alignment horizontal="left" vertical="center" textRotation="0" wrapText="0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numFmt numFmtId="34" formatCode="_-&quot;R$&quot;\ * #,##0.00_-;\-&quot;R$&quot;\ * #,##0.00_-;_-&quot;R$&quot;\ * &quot;-&quot;??_-;_-@_-"/>
      <alignment horizontal="left" vertical="center" textRotation="0" wrapText="0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numFmt numFmtId="34" formatCode="_-&quot;R$&quot;\ * #,##0.00_-;\-&quot;R$&quot;\ * #,##0.00_-;_-&quot;R$&quot;\ * &quot;-&quot;??_-;_-@_-"/>
      <alignment horizontal="left" vertical="center" textRotation="0" wrapText="0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center" textRotation="0" wrapText="1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center" textRotation="0" wrapText="1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center" textRotation="0" wrapText="1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numFmt numFmtId="19" formatCode="dd/mm/yyyy"/>
      <alignment horizontal="left" vertical="center" textRotation="0" wrapText="0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numFmt numFmtId="0" formatCode="General"/>
      <alignment horizontal="center" vertical="center" textRotation="0" wrapText="0" relative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alignment horizontal="left" vertical="center" textRotation="0" wrapText="0" relativeIndent="0" justifyLastLine="0" shrinkToFit="0" readingOrder="0"/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numFmt numFmtId="34" formatCode="_-&quot;R$&quot;\ * #,##0.00_-;\-&quot;R$&quot;\ * #,##0.00_-;_-&quot;R$&quot;\ * &quot;-&quot;??_-;_-@_-"/>
      <fill>
        <patternFill patternType="solid">
          <fgColor indexed="64"/>
          <bgColor rgb="FF002060"/>
        </patternFill>
      </fill>
      <alignment horizontal="center" vertical="center" textRotation="0" wrapText="1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1.xml"/><Relationship Id="rId1" Type="http://schemas.openxmlformats.org/officeDocument/2006/relationships/chartsheet" Target="chart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pt-B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'OUTUBRO 2022'!$A$4</c:f>
              <c:strCache>
                <c:ptCount val="1"/>
                <c:pt idx="0">
                  <c:v>Nº Ordem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val>
            <c:numRef>
              <c:f>'OUTUBRO 2022'!$A$5:$A$44</c:f>
              <c:numCache>
                <c:formatCode>General</c:formatCode>
                <c:ptCount val="40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F24-4B91-8C13-A46B19C822C3}"/>
            </c:ext>
          </c:extLst>
        </c:ser>
        <c:ser>
          <c:idx val="1"/>
          <c:order val="1"/>
          <c:tx>
            <c:strRef>
              <c:f>'OUTUBRO 2022'!$B$4</c:f>
              <c:strCache>
                <c:ptCount val="1"/>
                <c:pt idx="0">
                  <c:v>Data do pagamento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val>
            <c:numRef>
              <c:f>'OUTUBRO 2022'!$B$5:$B$44</c:f>
              <c:numCache>
                <c:formatCode>00"/"00"/"0000</c:formatCode>
                <c:ptCount val="40"/>
                <c:pt idx="0">
                  <c:v>1122025</c:v>
                </c:pt>
                <c:pt idx="1">
                  <c:v>1122025</c:v>
                </c:pt>
                <c:pt idx="2">
                  <c:v>1122025</c:v>
                </c:pt>
                <c:pt idx="3">
                  <c:v>5122025</c:v>
                </c:pt>
                <c:pt idx="4">
                  <c:v>5122025</c:v>
                </c:pt>
                <c:pt idx="5">
                  <c:v>5122025</c:v>
                </c:pt>
                <c:pt idx="6">
                  <c:v>5122025</c:v>
                </c:pt>
                <c:pt idx="7">
                  <c:v>5122025</c:v>
                </c:pt>
                <c:pt idx="8">
                  <c:v>5122025</c:v>
                </c:pt>
                <c:pt idx="9">
                  <c:v>5122025</c:v>
                </c:pt>
                <c:pt idx="10">
                  <c:v>5122025</c:v>
                </c:pt>
                <c:pt idx="11">
                  <c:v>11122025</c:v>
                </c:pt>
                <c:pt idx="12" formatCode="m/d/yyyy">
                  <c:v>46002</c:v>
                </c:pt>
                <c:pt idx="13" formatCode="m/d/yyyy">
                  <c:v>46003</c:v>
                </c:pt>
                <c:pt idx="14" formatCode="m/d/yyyy">
                  <c:v>46006</c:v>
                </c:pt>
                <c:pt idx="15" formatCode="m/d/yyyy">
                  <c:v>46006</c:v>
                </c:pt>
                <c:pt idx="16" formatCode="m/d/yyyy">
                  <c:v>46006</c:v>
                </c:pt>
                <c:pt idx="17" formatCode="m/d/yyyy">
                  <c:v>46006</c:v>
                </c:pt>
                <c:pt idx="18" formatCode="m/d/yyyy">
                  <c:v>46006</c:v>
                </c:pt>
                <c:pt idx="19" formatCode="m/d/yyyy">
                  <c:v>46006</c:v>
                </c:pt>
                <c:pt idx="20" formatCode="m/d/yyyy">
                  <c:v>46006</c:v>
                </c:pt>
                <c:pt idx="21" formatCode="m/d/yyyy">
                  <c:v>46006</c:v>
                </c:pt>
                <c:pt idx="22" formatCode="m/d/yyyy">
                  <c:v>46006</c:v>
                </c:pt>
                <c:pt idx="23" formatCode="m/d/yyyy">
                  <c:v>46006</c:v>
                </c:pt>
                <c:pt idx="24" formatCode="m/d/yyyy">
                  <c:v>46007</c:v>
                </c:pt>
                <c:pt idx="25" formatCode="m/d/yyyy">
                  <c:v>46007</c:v>
                </c:pt>
                <c:pt idx="26" formatCode="m/d/yyyy">
                  <c:v>46010</c:v>
                </c:pt>
                <c:pt idx="27" formatCode="m/d/yyyy">
                  <c:v>46010</c:v>
                </c:pt>
                <c:pt idx="28" formatCode="m/d/yyyy">
                  <c:v>46010</c:v>
                </c:pt>
                <c:pt idx="29" formatCode="m/d/yyyy">
                  <c:v>46010</c:v>
                </c:pt>
                <c:pt idx="30" formatCode="m/d/yyyy">
                  <c:v>46010</c:v>
                </c:pt>
                <c:pt idx="31" formatCode="m/d/yyyy">
                  <c:v>46010</c:v>
                </c:pt>
                <c:pt idx="32" formatCode="m/d/yyyy">
                  <c:v>46010</c:v>
                </c:pt>
                <c:pt idx="33" formatCode="m/d/yyyy">
                  <c:v>46010</c:v>
                </c:pt>
                <c:pt idx="34" formatCode="m/d/yyyy">
                  <c:v>46010</c:v>
                </c:pt>
                <c:pt idx="35" formatCode="m/d/yyyy">
                  <c:v>46010</c:v>
                </c:pt>
                <c:pt idx="36" formatCode="m/d/yyyy">
                  <c:v>46010</c:v>
                </c:pt>
                <c:pt idx="37" formatCode="m/d/yyyy">
                  <c:v>46014</c:v>
                </c:pt>
                <c:pt idx="38" formatCode="m/d/yyyy">
                  <c:v>46017</c:v>
                </c:pt>
                <c:pt idx="39" formatCode="m/d/yyyy">
                  <c:v>46017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F24-4B91-8C13-A46B19C822C3}"/>
            </c:ext>
          </c:extLst>
        </c:ser>
        <c:ser>
          <c:idx val="2"/>
          <c:order val="2"/>
          <c:tx>
            <c:strRef>
              <c:f>'OUTUBRO 2022'!$C$4</c:f>
              <c:strCache>
                <c:ptCount val="1"/>
                <c:pt idx="0">
                  <c:v>Documento Fiscal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val>
            <c:numRef>
              <c:f>'OUTUBRO 2022'!$C$5:$C$44</c:f>
              <c:numCache>
                <c:formatCode>General</c:formatCode>
                <c:ptCount val="4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AF24-4B91-8C13-A46B19C822C3}"/>
            </c:ext>
          </c:extLst>
        </c:ser>
        <c:ser>
          <c:idx val="3"/>
          <c:order val="3"/>
          <c:tx>
            <c:strRef>
              <c:f>'OUTUBRO 2022'!$D$4</c:f>
              <c:strCache>
                <c:ptCount val="1"/>
                <c:pt idx="0">
                  <c:v>Fornecedor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val>
            <c:numRef>
              <c:f>'OUTUBRO 2022'!$D$5:$D$44</c:f>
              <c:numCache>
                <c:formatCode>General</c:formatCode>
                <c:ptCount val="4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AF24-4B91-8C13-A46B19C822C3}"/>
            </c:ext>
          </c:extLst>
        </c:ser>
        <c:ser>
          <c:idx val="4"/>
          <c:order val="4"/>
          <c:tx>
            <c:strRef>
              <c:f>'OUTUBRO 2022'!$E$4</c:f>
              <c:strCache>
                <c:ptCount val="1"/>
                <c:pt idx="0">
                  <c:v>Natureza da Despesa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val>
            <c:numRef>
              <c:f>'OUTUBRO 2022'!$E$5:$E$44</c:f>
              <c:numCache>
                <c:formatCode>General</c:formatCode>
                <c:ptCount val="4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AF24-4B91-8C13-A46B19C822C3}"/>
            </c:ext>
          </c:extLst>
        </c:ser>
        <c:ser>
          <c:idx val="5"/>
          <c:order val="5"/>
          <c:tx>
            <c:strRef>
              <c:f>'OUTUBRO 2022'!$F$4</c:f>
              <c:strCache>
                <c:ptCount val="1"/>
                <c:pt idx="0">
                  <c:v>Categoria da Despesa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val>
            <c:numRef>
              <c:f>'OUTUBRO 2022'!$F$5:$F$44</c:f>
              <c:numCache>
                <c:formatCode>General</c:formatCode>
                <c:ptCount val="4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AF24-4B91-8C13-A46B19C822C3}"/>
            </c:ext>
          </c:extLst>
        </c:ser>
        <c:ser>
          <c:idx val="6"/>
          <c:order val="6"/>
          <c:tx>
            <c:strRef>
              <c:f>'OUTUBRO 2022'!$G$4</c:f>
              <c:strCache>
                <c:ptCount val="1"/>
                <c:pt idx="0">
                  <c:v> Valor do Documento Fiscal </c:v>
                </c:pt>
              </c:strCache>
            </c:strRef>
          </c:tx>
          <c:spPr>
            <a:solidFill>
              <a:schemeClr val="accent1">
                <a:lumMod val="60000"/>
              </a:schemeClr>
            </a:solidFill>
            <a:ln>
              <a:noFill/>
            </a:ln>
            <a:effectLst/>
          </c:spPr>
          <c:invertIfNegative val="0"/>
          <c:val>
            <c:numRef>
              <c:f>'OUTUBRO 2022'!$G$5:$G$44</c:f>
              <c:numCache>
                <c:formatCode>_("R$"* #,##0.00_);_("R$"* \(#,##0.00\);_("R$"* "-"??_);_(@_)</c:formatCode>
                <c:ptCount val="40"/>
                <c:pt idx="0">
                  <c:v>1156.3</c:v>
                </c:pt>
                <c:pt idx="1">
                  <c:v>1220.81</c:v>
                </c:pt>
                <c:pt idx="2">
                  <c:v>10</c:v>
                </c:pt>
                <c:pt idx="3">
                  <c:v>1732</c:v>
                </c:pt>
                <c:pt idx="4">
                  <c:v>675.3</c:v>
                </c:pt>
                <c:pt idx="5">
                  <c:v>721</c:v>
                </c:pt>
                <c:pt idx="6">
                  <c:v>1732</c:v>
                </c:pt>
                <c:pt idx="7">
                  <c:v>2210</c:v>
                </c:pt>
                <c:pt idx="8">
                  <c:v>2808</c:v>
                </c:pt>
                <c:pt idx="9">
                  <c:v>98</c:v>
                </c:pt>
                <c:pt idx="10">
                  <c:v>53.81</c:v>
                </c:pt>
                <c:pt idx="11">
                  <c:v>650</c:v>
                </c:pt>
                <c:pt idx="12">
                  <c:v>6.43</c:v>
                </c:pt>
                <c:pt idx="13">
                  <c:v>1340</c:v>
                </c:pt>
                <c:pt idx="14">
                  <c:v>543.79999999999995</c:v>
                </c:pt>
                <c:pt idx="15">
                  <c:v>9756.33</c:v>
                </c:pt>
                <c:pt idx="16">
                  <c:v>1062</c:v>
                </c:pt>
                <c:pt idx="17">
                  <c:v>308.01</c:v>
                </c:pt>
                <c:pt idx="18">
                  <c:v>718</c:v>
                </c:pt>
                <c:pt idx="19">
                  <c:v>1105</c:v>
                </c:pt>
                <c:pt idx="20">
                  <c:v>662</c:v>
                </c:pt>
                <c:pt idx="21">
                  <c:v>1834</c:v>
                </c:pt>
                <c:pt idx="22">
                  <c:v>3.05</c:v>
                </c:pt>
                <c:pt idx="23">
                  <c:v>46.69</c:v>
                </c:pt>
                <c:pt idx="24">
                  <c:v>1280</c:v>
                </c:pt>
                <c:pt idx="25">
                  <c:v>3624.32</c:v>
                </c:pt>
                <c:pt idx="26">
                  <c:v>980</c:v>
                </c:pt>
                <c:pt idx="27">
                  <c:v>980</c:v>
                </c:pt>
                <c:pt idx="28">
                  <c:v>2190</c:v>
                </c:pt>
                <c:pt idx="29">
                  <c:v>1498</c:v>
                </c:pt>
                <c:pt idx="30">
                  <c:v>809</c:v>
                </c:pt>
                <c:pt idx="31">
                  <c:v>2355.94</c:v>
                </c:pt>
                <c:pt idx="32">
                  <c:v>6489.26</c:v>
                </c:pt>
                <c:pt idx="33">
                  <c:v>499.6</c:v>
                </c:pt>
                <c:pt idx="34">
                  <c:v>5193.28</c:v>
                </c:pt>
                <c:pt idx="35">
                  <c:v>857.63</c:v>
                </c:pt>
                <c:pt idx="36">
                  <c:v>52.34</c:v>
                </c:pt>
                <c:pt idx="37">
                  <c:v>400</c:v>
                </c:pt>
                <c:pt idx="38">
                  <c:v>5000</c:v>
                </c:pt>
                <c:pt idx="39">
                  <c:v>10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AF24-4B91-8C13-A46B19C822C3}"/>
            </c:ext>
          </c:extLst>
        </c:ser>
        <c:ser>
          <c:idx val="7"/>
          <c:order val="7"/>
          <c:tx>
            <c:strRef>
              <c:f>'OUTUBRO 2022'!$H$4</c:f>
              <c:strCache>
                <c:ptCount val="1"/>
                <c:pt idx="0">
                  <c:v> Juros e multas </c:v>
                </c:pt>
              </c:strCache>
            </c:strRef>
          </c:tx>
          <c:spPr>
            <a:solidFill>
              <a:schemeClr val="accent2">
                <a:lumMod val="60000"/>
              </a:schemeClr>
            </a:solidFill>
            <a:ln>
              <a:noFill/>
            </a:ln>
            <a:effectLst/>
          </c:spPr>
          <c:invertIfNegative val="0"/>
          <c:val>
            <c:numRef>
              <c:f>'OUTUBRO 2022'!$H$5:$H$44</c:f>
              <c:numCache>
                <c:formatCode>_("R$"* #,##0.00_);_("R$"* \(#,##0.00\);_("R$"* "-"??_);_(@_)</c:formatCode>
                <c:ptCount val="4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AF24-4B91-8C13-A46B19C822C3}"/>
            </c:ext>
          </c:extLst>
        </c:ser>
        <c:ser>
          <c:idx val="8"/>
          <c:order val="8"/>
          <c:tx>
            <c:strRef>
              <c:f>'OUTUBRO 2022'!$I$4</c:f>
              <c:strCache>
                <c:ptCount val="1"/>
                <c:pt idx="0">
                  <c:v> Valor Pago </c:v>
                </c:pt>
              </c:strCache>
            </c:strRef>
          </c:tx>
          <c:spPr>
            <a:solidFill>
              <a:schemeClr val="accent3">
                <a:lumMod val="60000"/>
              </a:schemeClr>
            </a:solidFill>
            <a:ln>
              <a:noFill/>
            </a:ln>
            <a:effectLst/>
          </c:spPr>
          <c:invertIfNegative val="0"/>
          <c:val>
            <c:numRef>
              <c:f>'OUTUBRO 2022'!$I$5:$I$44</c:f>
              <c:numCache>
                <c:formatCode>_("R$"* #,##0.00_);_("R$"* \(#,##0.00\);_("R$"* "-"??_);_(@_)</c:formatCode>
                <c:ptCount val="40"/>
                <c:pt idx="0">
                  <c:v>1156.3</c:v>
                </c:pt>
                <c:pt idx="1">
                  <c:v>1220.81</c:v>
                </c:pt>
                <c:pt idx="2">
                  <c:v>10</c:v>
                </c:pt>
                <c:pt idx="3">
                  <c:v>1732</c:v>
                </c:pt>
                <c:pt idx="4">
                  <c:v>675.3</c:v>
                </c:pt>
                <c:pt idx="5">
                  <c:v>721</c:v>
                </c:pt>
                <c:pt idx="6">
                  <c:v>1732</c:v>
                </c:pt>
                <c:pt idx="7">
                  <c:v>2210</c:v>
                </c:pt>
                <c:pt idx="8">
                  <c:v>2808</c:v>
                </c:pt>
                <c:pt idx="9">
                  <c:v>98</c:v>
                </c:pt>
                <c:pt idx="10">
                  <c:v>53.81</c:v>
                </c:pt>
                <c:pt idx="11">
                  <c:v>650</c:v>
                </c:pt>
                <c:pt idx="12">
                  <c:v>6.43</c:v>
                </c:pt>
                <c:pt idx="13">
                  <c:v>1340</c:v>
                </c:pt>
                <c:pt idx="14">
                  <c:v>543.79999999999995</c:v>
                </c:pt>
                <c:pt idx="15">
                  <c:v>9756.33</c:v>
                </c:pt>
                <c:pt idx="16">
                  <c:v>1062</c:v>
                </c:pt>
                <c:pt idx="17">
                  <c:v>308.01</c:v>
                </c:pt>
                <c:pt idx="18">
                  <c:v>718</c:v>
                </c:pt>
                <c:pt idx="19">
                  <c:v>1105</c:v>
                </c:pt>
                <c:pt idx="20">
                  <c:v>662</c:v>
                </c:pt>
                <c:pt idx="21">
                  <c:v>1834</c:v>
                </c:pt>
                <c:pt idx="22">
                  <c:v>3.05</c:v>
                </c:pt>
                <c:pt idx="23">
                  <c:v>46.69</c:v>
                </c:pt>
                <c:pt idx="24">
                  <c:v>1280</c:v>
                </c:pt>
                <c:pt idx="25">
                  <c:v>3624.32</c:v>
                </c:pt>
                <c:pt idx="26">
                  <c:v>980</c:v>
                </c:pt>
                <c:pt idx="27">
                  <c:v>980</c:v>
                </c:pt>
                <c:pt idx="28">
                  <c:v>2190</c:v>
                </c:pt>
                <c:pt idx="29">
                  <c:v>1498</c:v>
                </c:pt>
                <c:pt idx="30">
                  <c:v>809</c:v>
                </c:pt>
                <c:pt idx="31">
                  <c:v>2355.94</c:v>
                </c:pt>
                <c:pt idx="32">
                  <c:v>6489.26</c:v>
                </c:pt>
                <c:pt idx="33">
                  <c:v>499.6</c:v>
                </c:pt>
                <c:pt idx="34">
                  <c:v>5193.28</c:v>
                </c:pt>
                <c:pt idx="35">
                  <c:v>857.63</c:v>
                </c:pt>
                <c:pt idx="36">
                  <c:v>52.34</c:v>
                </c:pt>
                <c:pt idx="37">
                  <c:v>400</c:v>
                </c:pt>
                <c:pt idx="38">
                  <c:v>5000</c:v>
                </c:pt>
                <c:pt idx="39">
                  <c:v>10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AF24-4B91-8C13-A46B19C822C3}"/>
            </c:ext>
          </c:extLst>
        </c:ser>
        <c:ser>
          <c:idx val="9"/>
          <c:order val="9"/>
          <c:tx>
            <c:strRef>
              <c:f>'OUTUBRO 2022'!$J$4</c:f>
              <c:strCache>
                <c:ptCount val="1"/>
                <c:pt idx="0">
                  <c:v> Fonte de Recurso </c:v>
                </c:pt>
              </c:strCache>
            </c:strRef>
          </c:tx>
          <c:spPr>
            <a:solidFill>
              <a:schemeClr val="accent4">
                <a:lumMod val="60000"/>
              </a:schemeClr>
            </a:solidFill>
            <a:ln>
              <a:noFill/>
            </a:ln>
            <a:effectLst/>
          </c:spPr>
          <c:invertIfNegative val="0"/>
          <c:val>
            <c:numRef>
              <c:f>'OUTUBRO 2022'!$J$5:$J$44</c:f>
              <c:numCache>
                <c:formatCode>_("R$"* #,##0.00_);_("R$"* \(#,##0.00\);_("R$"* "-"??_);_(@_)</c:formatCode>
                <c:ptCount val="4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AF24-4B91-8C13-A46B19C822C3}"/>
            </c:ext>
          </c:extLst>
        </c:ser>
        <c:ser>
          <c:idx val="10"/>
          <c:order val="10"/>
          <c:tx>
            <c:strRef>
              <c:f>'OUTUBRO 2022'!$K$4</c:f>
              <c:strCache>
                <c:ptCount val="1"/>
                <c:pt idx="0">
                  <c:v>Nº da Transferência</c:v>
                </c:pt>
              </c:strCache>
            </c:strRef>
          </c:tx>
          <c:spPr>
            <a:solidFill>
              <a:schemeClr val="accent5">
                <a:lumMod val="60000"/>
              </a:schemeClr>
            </a:solidFill>
            <a:ln>
              <a:noFill/>
            </a:ln>
            <a:effectLst/>
          </c:spPr>
          <c:invertIfNegative val="0"/>
          <c:val>
            <c:numRef>
              <c:f>'OUTUBRO 2022'!$K$5:$K$44</c:f>
              <c:numCache>
                <c:formatCode>#,##0</c:formatCode>
                <c:ptCount val="40"/>
                <c:pt idx="0">
                  <c:v>120101</c:v>
                </c:pt>
                <c:pt idx="1">
                  <c:v>120102</c:v>
                </c:pt>
                <c:pt idx="2">
                  <c:v>863351200066491</c:v>
                </c:pt>
                <c:pt idx="3">
                  <c:v>120501</c:v>
                </c:pt>
                <c:pt idx="4">
                  <c:v>120502</c:v>
                </c:pt>
                <c:pt idx="5">
                  <c:v>120503</c:v>
                </c:pt>
                <c:pt idx="6">
                  <c:v>120504</c:v>
                </c:pt>
                <c:pt idx="7">
                  <c:v>120505</c:v>
                </c:pt>
                <c:pt idx="8">
                  <c:v>120506</c:v>
                </c:pt>
                <c:pt idx="9">
                  <c:v>120507</c:v>
                </c:pt>
                <c:pt idx="10">
                  <c:v>843391101243411</c:v>
                </c:pt>
                <c:pt idx="11">
                  <c:v>121101</c:v>
                </c:pt>
                <c:pt idx="12">
                  <c:v>893451200078924</c:v>
                </c:pt>
                <c:pt idx="13">
                  <c:v>121201</c:v>
                </c:pt>
                <c:pt idx="14">
                  <c:v>121501</c:v>
                </c:pt>
                <c:pt idx="15">
                  <c:v>121502</c:v>
                </c:pt>
                <c:pt idx="16">
                  <c:v>121503</c:v>
                </c:pt>
                <c:pt idx="17">
                  <c:v>121504</c:v>
                </c:pt>
                <c:pt idx="18">
                  <c:v>121505</c:v>
                </c:pt>
                <c:pt idx="19">
                  <c:v>121506</c:v>
                </c:pt>
                <c:pt idx="20">
                  <c:v>121507</c:v>
                </c:pt>
                <c:pt idx="21">
                  <c:v>121508</c:v>
                </c:pt>
                <c:pt idx="22">
                  <c:v>121509</c:v>
                </c:pt>
                <c:pt idx="23">
                  <c:v>873491100805885</c:v>
                </c:pt>
                <c:pt idx="24">
                  <c:v>121601</c:v>
                </c:pt>
                <c:pt idx="25">
                  <c:v>121602</c:v>
                </c:pt>
                <c:pt idx="26">
                  <c:v>121603</c:v>
                </c:pt>
                <c:pt idx="27">
                  <c:v>121604</c:v>
                </c:pt>
                <c:pt idx="28">
                  <c:v>121605</c:v>
                </c:pt>
                <c:pt idx="29">
                  <c:v>121606</c:v>
                </c:pt>
                <c:pt idx="30">
                  <c:v>121607</c:v>
                </c:pt>
                <c:pt idx="31">
                  <c:v>121906</c:v>
                </c:pt>
                <c:pt idx="32">
                  <c:v>121907</c:v>
                </c:pt>
                <c:pt idx="33">
                  <c:v>121908</c:v>
                </c:pt>
                <c:pt idx="34">
                  <c:v>121909</c:v>
                </c:pt>
                <c:pt idx="35">
                  <c:v>121910</c:v>
                </c:pt>
                <c:pt idx="36">
                  <c:v>863531200095219</c:v>
                </c:pt>
                <c:pt idx="37">
                  <c:v>122301</c:v>
                </c:pt>
                <c:pt idx="38">
                  <c:v>122601</c:v>
                </c:pt>
                <c:pt idx="39">
                  <c:v>863601200119539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AF24-4B91-8C13-A46B19C822C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555199368"/>
        <c:axId val="555199728"/>
      </c:barChart>
      <c:catAx>
        <c:axId val="555199368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555199728"/>
        <c:crosses val="autoZero"/>
        <c:auto val="1"/>
        <c:lblAlgn val="ctr"/>
        <c:lblOffset val="100"/>
        <c:noMultiLvlLbl val="0"/>
      </c:catAx>
      <c:valAx>
        <c:axId val="55519972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55519936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pt-B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pt-BR"/>
    </a:p>
  </c:txPr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chartsheets/sheet1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A7835409-58D2-43B2-81AD-184CAEE6270A}">
  <sheetPr/>
  <sheetViews>
    <sheetView zoomScale="118" workbookViewId="0" zoomToFit="1"/>
  </sheetViews>
  <pageMargins left="0.511811024" right="0.511811024" top="0.78740157499999996" bottom="0.78740157499999996" header="0.31496062000000002" footer="0.31496062000000002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9654153" cy="6013665"/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7A81D995-4130-43E4-5282-5C9AFDDBA3B2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0000000}" name="Tabela2" displayName="Tabela2" ref="A4:K45" totalsRowShown="0" headerRowDxfId="14" dataDxfId="12" headerRowBorderDxfId="13" tableBorderDxfId="11">
  <tableColumns count="11">
    <tableColumn id="1" xr3:uid="{00000000-0010-0000-0000-000001000000}" name="Nº Ordem" dataDxfId="10"/>
    <tableColumn id="2" xr3:uid="{00000000-0010-0000-0000-000002000000}" name="Data do pagamento" dataDxfId="9"/>
    <tableColumn id="3" xr3:uid="{00000000-0010-0000-0000-000003000000}" name="Documento Fiscal" dataDxfId="8"/>
    <tableColumn id="4" xr3:uid="{00000000-0010-0000-0000-000004000000}" name="Fornecedor" dataDxfId="7"/>
    <tableColumn id="5" xr3:uid="{00000000-0010-0000-0000-000005000000}" name="Natureza da Despesa" dataDxfId="6"/>
    <tableColumn id="6" xr3:uid="{00000000-0010-0000-0000-000006000000}" name="Categoria da Despesa" dataDxfId="5"/>
    <tableColumn id="8" xr3:uid="{00000000-0010-0000-0000-000008000000}" name="Valor do Documento Fiscal" dataDxfId="4"/>
    <tableColumn id="13" xr3:uid="{00000000-0010-0000-0000-00000D000000}" name="Juros e multas" dataDxfId="3"/>
    <tableColumn id="12" xr3:uid="{00000000-0010-0000-0000-00000C000000}" name="Valor Pago" dataDxfId="2"/>
    <tableColumn id="9" xr3:uid="{00000000-0010-0000-0000-000009000000}" name="Fonte de Recurso" dataDxfId="1"/>
    <tableColumn id="11" xr3:uid="{00000000-0010-0000-0000-00000B000000}" name="Nº da Transferência" dataDxfId="0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72"/>
  <sheetViews>
    <sheetView tabSelected="1" view="pageBreakPreview" topLeftCell="A22" zoomScale="110" zoomScaleNormal="80" zoomScaleSheetLayoutView="110" workbookViewId="0">
      <selection activeCell="C38" sqref="C38"/>
    </sheetView>
  </sheetViews>
  <sheetFormatPr defaultColWidth="40.7109375" defaultRowHeight="15.75" x14ac:dyDescent="0.2"/>
  <cols>
    <col min="1" max="1" width="7.28515625" style="2" customWidth="1"/>
    <col min="2" max="2" width="17.42578125" style="4" customWidth="1"/>
    <col min="3" max="3" width="23.28515625" style="1" customWidth="1"/>
    <col min="4" max="4" width="45.42578125" style="1" customWidth="1"/>
    <col min="5" max="5" width="27.42578125" style="1" customWidth="1"/>
    <col min="6" max="6" width="26" style="1" customWidth="1"/>
    <col min="7" max="9" width="16.5703125" style="3" customWidth="1"/>
    <col min="10" max="10" width="17.5703125" style="3" customWidth="1"/>
    <col min="11" max="11" width="22.140625" style="5" customWidth="1"/>
    <col min="12" max="12" width="1.5703125" style="1" bestFit="1" customWidth="1"/>
    <col min="13" max="23" width="40.7109375" style="1" customWidth="1"/>
    <col min="24" max="16384" width="40.7109375" style="1"/>
  </cols>
  <sheetData>
    <row r="1" spans="1:11" x14ac:dyDescent="0.2">
      <c r="A1" s="41" t="s">
        <v>1</v>
      </c>
      <c r="B1" s="42"/>
      <c r="C1" s="42"/>
      <c r="D1" s="42"/>
      <c r="E1" s="42"/>
      <c r="F1" s="42"/>
      <c r="G1" s="42"/>
      <c r="H1" s="42"/>
      <c r="I1" s="42"/>
      <c r="J1" s="42"/>
      <c r="K1" s="43"/>
    </row>
    <row r="2" spans="1:11" x14ac:dyDescent="0.2">
      <c r="A2" s="44"/>
      <c r="B2" s="45"/>
      <c r="C2" s="45"/>
      <c r="D2" s="45"/>
      <c r="E2" s="45"/>
      <c r="F2" s="45"/>
      <c r="G2" s="45"/>
      <c r="H2" s="45"/>
      <c r="I2" s="45"/>
      <c r="J2" s="45"/>
      <c r="K2" s="46"/>
    </row>
    <row r="3" spans="1:11" ht="30.75" customHeight="1" x14ac:dyDescent="0.2">
      <c r="A3" s="44"/>
      <c r="B3" s="45"/>
      <c r="C3" s="45"/>
      <c r="D3" s="45"/>
      <c r="E3" s="45"/>
      <c r="F3" s="45"/>
      <c r="G3" s="45"/>
      <c r="H3" s="45"/>
      <c r="I3" s="45"/>
      <c r="J3" s="45"/>
      <c r="K3" s="46"/>
    </row>
    <row r="4" spans="1:11" ht="63" customHeight="1" x14ac:dyDescent="0.2">
      <c r="A4" s="15" t="s">
        <v>4</v>
      </c>
      <c r="B4" s="10" t="s">
        <v>5</v>
      </c>
      <c r="C4" s="9" t="s">
        <v>13</v>
      </c>
      <c r="D4" s="9" t="s">
        <v>2</v>
      </c>
      <c r="E4" s="9" t="s">
        <v>6</v>
      </c>
      <c r="F4" s="9" t="s">
        <v>3</v>
      </c>
      <c r="G4" s="11" t="s">
        <v>14</v>
      </c>
      <c r="H4" s="11" t="s">
        <v>16</v>
      </c>
      <c r="I4" s="11" t="s">
        <v>15</v>
      </c>
      <c r="J4" s="11" t="s">
        <v>7</v>
      </c>
      <c r="K4" s="16" t="s">
        <v>8</v>
      </c>
    </row>
    <row r="5" spans="1:11" ht="31.5" x14ac:dyDescent="0.2">
      <c r="A5" s="18">
        <v>1</v>
      </c>
      <c r="B5" s="12">
        <v>1122025</v>
      </c>
      <c r="C5" s="19" t="s">
        <v>44</v>
      </c>
      <c r="D5" s="19" t="s">
        <v>33</v>
      </c>
      <c r="E5" s="19" t="s">
        <v>29</v>
      </c>
      <c r="F5" s="19" t="s">
        <v>27</v>
      </c>
      <c r="G5" s="20">
        <v>1156.3</v>
      </c>
      <c r="H5" s="6">
        <v>0</v>
      </c>
      <c r="I5" s="20">
        <v>1156.3</v>
      </c>
      <c r="J5" s="6" t="s">
        <v>19</v>
      </c>
      <c r="K5" s="22">
        <v>120101</v>
      </c>
    </row>
    <row r="6" spans="1:11" ht="31.5" x14ac:dyDescent="0.2">
      <c r="A6" s="18">
        <v>2</v>
      </c>
      <c r="B6" s="12">
        <v>1122025</v>
      </c>
      <c r="C6" s="19" t="s">
        <v>45</v>
      </c>
      <c r="D6" s="19" t="s">
        <v>46</v>
      </c>
      <c r="E6" s="19" t="s">
        <v>29</v>
      </c>
      <c r="F6" s="19" t="s">
        <v>27</v>
      </c>
      <c r="G6" s="20">
        <v>1220.81</v>
      </c>
      <c r="H6" s="6">
        <v>0</v>
      </c>
      <c r="I6" s="20">
        <v>1220.81</v>
      </c>
      <c r="J6" s="20" t="s">
        <v>19</v>
      </c>
      <c r="K6" s="22">
        <v>120102</v>
      </c>
    </row>
    <row r="7" spans="1:11" x14ac:dyDescent="0.2">
      <c r="A7" s="18">
        <v>3</v>
      </c>
      <c r="B7" s="12">
        <v>1122025</v>
      </c>
      <c r="C7" s="19" t="s">
        <v>26</v>
      </c>
      <c r="D7" s="19" t="s">
        <v>23</v>
      </c>
      <c r="E7" s="19" t="s">
        <v>47</v>
      </c>
      <c r="F7" s="19" t="s">
        <v>48</v>
      </c>
      <c r="G7" s="20">
        <v>10</v>
      </c>
      <c r="H7" s="6">
        <v>0</v>
      </c>
      <c r="I7" s="20">
        <v>10</v>
      </c>
      <c r="J7" s="20" t="s">
        <v>24</v>
      </c>
      <c r="K7" s="22">
        <v>863351200066491</v>
      </c>
    </row>
    <row r="8" spans="1:11" ht="30" customHeight="1" x14ac:dyDescent="0.2">
      <c r="A8" s="18">
        <v>4</v>
      </c>
      <c r="B8" s="12">
        <v>5122025</v>
      </c>
      <c r="C8" s="19" t="s">
        <v>34</v>
      </c>
      <c r="D8" s="19" t="s">
        <v>21</v>
      </c>
      <c r="E8" s="19" t="s">
        <v>36</v>
      </c>
      <c r="F8" s="19" t="s">
        <v>20</v>
      </c>
      <c r="G8" s="20">
        <v>1732</v>
      </c>
      <c r="H8" s="6">
        <v>0</v>
      </c>
      <c r="I8" s="20">
        <v>1732</v>
      </c>
      <c r="J8" s="20" t="s">
        <v>19</v>
      </c>
      <c r="K8" s="22">
        <v>120501</v>
      </c>
    </row>
    <row r="9" spans="1:11" x14ac:dyDescent="0.2">
      <c r="A9" s="18">
        <v>5</v>
      </c>
      <c r="B9" s="12">
        <v>5122025</v>
      </c>
      <c r="C9" s="19" t="s">
        <v>34</v>
      </c>
      <c r="D9" s="19" t="s">
        <v>25</v>
      </c>
      <c r="E9" s="19" t="s">
        <v>49</v>
      </c>
      <c r="F9" s="19" t="s">
        <v>20</v>
      </c>
      <c r="G9" s="20">
        <v>675.3</v>
      </c>
      <c r="H9" s="6">
        <v>0</v>
      </c>
      <c r="I9" s="20">
        <v>675.3</v>
      </c>
      <c r="J9" s="20" t="s">
        <v>19</v>
      </c>
      <c r="K9" s="22">
        <v>120502</v>
      </c>
    </row>
    <row r="10" spans="1:11" ht="31.5" x14ac:dyDescent="0.2">
      <c r="A10" s="18">
        <v>6</v>
      </c>
      <c r="B10" s="12">
        <v>5122025</v>
      </c>
      <c r="C10" s="19" t="s">
        <v>34</v>
      </c>
      <c r="D10" s="19" t="s">
        <v>50</v>
      </c>
      <c r="E10" s="19" t="s">
        <v>36</v>
      </c>
      <c r="F10" s="19" t="s">
        <v>20</v>
      </c>
      <c r="G10" s="20">
        <v>721</v>
      </c>
      <c r="H10" s="6">
        <v>0</v>
      </c>
      <c r="I10" s="20">
        <v>721</v>
      </c>
      <c r="J10" s="20" t="s">
        <v>19</v>
      </c>
      <c r="K10" s="22">
        <v>120503</v>
      </c>
    </row>
    <row r="11" spans="1:11" ht="31.5" x14ac:dyDescent="0.2">
      <c r="A11" s="18">
        <v>7</v>
      </c>
      <c r="B11" s="12">
        <v>5122025</v>
      </c>
      <c r="C11" s="19" t="s">
        <v>34</v>
      </c>
      <c r="D11" s="19" t="s">
        <v>22</v>
      </c>
      <c r="E11" s="19" t="s">
        <v>36</v>
      </c>
      <c r="F11" s="19" t="s">
        <v>20</v>
      </c>
      <c r="G11" s="20">
        <v>1732</v>
      </c>
      <c r="H11" s="6">
        <v>0</v>
      </c>
      <c r="I11" s="20">
        <v>1732</v>
      </c>
      <c r="J11" s="20" t="s">
        <v>19</v>
      </c>
      <c r="K11" s="22">
        <v>120504</v>
      </c>
    </row>
    <row r="12" spans="1:11" ht="31.5" x14ac:dyDescent="0.2">
      <c r="A12" s="18">
        <v>8</v>
      </c>
      <c r="B12" s="12">
        <v>5122025</v>
      </c>
      <c r="C12" s="19" t="s">
        <v>34</v>
      </c>
      <c r="D12" s="19" t="s">
        <v>31</v>
      </c>
      <c r="E12" s="19" t="s">
        <v>51</v>
      </c>
      <c r="F12" s="19" t="s">
        <v>20</v>
      </c>
      <c r="G12" s="20">
        <v>2210</v>
      </c>
      <c r="H12" s="6">
        <v>0</v>
      </c>
      <c r="I12" s="20">
        <v>2210</v>
      </c>
      <c r="J12" s="20" t="s">
        <v>19</v>
      </c>
      <c r="K12" s="22">
        <v>120505</v>
      </c>
    </row>
    <row r="13" spans="1:11" ht="47.25" x14ac:dyDescent="0.2">
      <c r="A13" s="18">
        <v>9</v>
      </c>
      <c r="B13" s="12">
        <v>5122025</v>
      </c>
      <c r="C13" s="19" t="s">
        <v>34</v>
      </c>
      <c r="D13" s="19" t="s">
        <v>52</v>
      </c>
      <c r="E13" s="19" t="s">
        <v>53</v>
      </c>
      <c r="F13" s="19" t="s">
        <v>20</v>
      </c>
      <c r="G13" s="20">
        <v>2808</v>
      </c>
      <c r="H13" s="6">
        <v>0</v>
      </c>
      <c r="I13" s="20">
        <v>2808</v>
      </c>
      <c r="J13" s="20" t="s">
        <v>19</v>
      </c>
      <c r="K13" s="29">
        <v>120506</v>
      </c>
    </row>
    <row r="14" spans="1:11" ht="31.5" x14ac:dyDescent="0.2">
      <c r="A14" s="18">
        <v>10</v>
      </c>
      <c r="B14" s="12">
        <v>5122025</v>
      </c>
      <c r="C14" s="19" t="s">
        <v>54</v>
      </c>
      <c r="D14" s="19" t="s">
        <v>32</v>
      </c>
      <c r="E14" s="19" t="s">
        <v>29</v>
      </c>
      <c r="F14" s="19" t="s">
        <v>27</v>
      </c>
      <c r="G14" s="6">
        <v>98</v>
      </c>
      <c r="H14" s="6">
        <v>0</v>
      </c>
      <c r="I14" s="6">
        <v>98</v>
      </c>
      <c r="J14" s="20" t="s">
        <v>19</v>
      </c>
      <c r="K14" s="29">
        <v>120507</v>
      </c>
    </row>
    <row r="15" spans="1:11" x14ac:dyDescent="0.2">
      <c r="A15" s="18">
        <v>11</v>
      </c>
      <c r="B15" s="12">
        <v>5122025</v>
      </c>
      <c r="C15" s="19" t="s">
        <v>26</v>
      </c>
      <c r="D15" s="19" t="s">
        <v>23</v>
      </c>
      <c r="E15" s="19" t="s">
        <v>47</v>
      </c>
      <c r="F15" s="19" t="s">
        <v>48</v>
      </c>
      <c r="G15" s="6">
        <v>53.81</v>
      </c>
      <c r="H15" s="6">
        <v>0</v>
      </c>
      <c r="I15" s="6">
        <v>53.81</v>
      </c>
      <c r="J15" s="20" t="s">
        <v>24</v>
      </c>
      <c r="K15" s="29">
        <v>843391101243411</v>
      </c>
    </row>
    <row r="16" spans="1:11" ht="31.5" x14ac:dyDescent="0.2">
      <c r="A16" s="18">
        <v>12</v>
      </c>
      <c r="B16" s="12">
        <v>11122025</v>
      </c>
      <c r="C16" s="19" t="s">
        <v>55</v>
      </c>
      <c r="D16" s="19" t="s">
        <v>56</v>
      </c>
      <c r="E16" s="19" t="s">
        <v>29</v>
      </c>
      <c r="F16" s="19" t="s">
        <v>27</v>
      </c>
      <c r="G16" s="6">
        <v>650</v>
      </c>
      <c r="H16" s="6">
        <v>0</v>
      </c>
      <c r="I16" s="6">
        <v>650</v>
      </c>
      <c r="J16" s="20" t="s">
        <v>19</v>
      </c>
      <c r="K16" s="29">
        <v>121101</v>
      </c>
    </row>
    <row r="17" spans="1:11" x14ac:dyDescent="0.2">
      <c r="A17" s="18">
        <v>13</v>
      </c>
      <c r="B17" s="21">
        <v>46002</v>
      </c>
      <c r="C17" s="19" t="s">
        <v>26</v>
      </c>
      <c r="D17" s="19" t="s">
        <v>23</v>
      </c>
      <c r="E17" s="19" t="s">
        <v>47</v>
      </c>
      <c r="F17" s="19" t="s">
        <v>48</v>
      </c>
      <c r="G17" s="20">
        <v>6.43</v>
      </c>
      <c r="H17" s="6">
        <v>0</v>
      </c>
      <c r="I17" s="6">
        <v>6.43</v>
      </c>
      <c r="J17" s="20" t="s">
        <v>24</v>
      </c>
      <c r="K17" s="29">
        <v>893451200078924</v>
      </c>
    </row>
    <row r="18" spans="1:11" ht="31.5" x14ac:dyDescent="0.2">
      <c r="A18" s="18">
        <v>14</v>
      </c>
      <c r="B18" s="21">
        <v>46003</v>
      </c>
      <c r="C18" s="19" t="s">
        <v>57</v>
      </c>
      <c r="D18" s="19" t="s">
        <v>58</v>
      </c>
      <c r="E18" s="19" t="s">
        <v>29</v>
      </c>
      <c r="F18" s="19" t="s">
        <v>27</v>
      </c>
      <c r="G18" s="6">
        <v>1340</v>
      </c>
      <c r="H18" s="6">
        <v>0</v>
      </c>
      <c r="I18" s="6">
        <v>1340</v>
      </c>
      <c r="J18" s="20" t="s">
        <v>19</v>
      </c>
      <c r="K18" s="29">
        <v>121201</v>
      </c>
    </row>
    <row r="19" spans="1:11" ht="31.5" x14ac:dyDescent="0.2">
      <c r="A19" s="18">
        <v>15</v>
      </c>
      <c r="B19" s="21">
        <v>46006</v>
      </c>
      <c r="C19" s="19" t="s">
        <v>59</v>
      </c>
      <c r="D19" s="19" t="s">
        <v>60</v>
      </c>
      <c r="E19" s="19" t="s">
        <v>29</v>
      </c>
      <c r="F19" s="19" t="s">
        <v>27</v>
      </c>
      <c r="G19" s="20">
        <v>543.79999999999995</v>
      </c>
      <c r="H19" s="6">
        <v>0</v>
      </c>
      <c r="I19" s="20">
        <v>543.79999999999995</v>
      </c>
      <c r="J19" s="20" t="s">
        <v>19</v>
      </c>
      <c r="K19" s="23">
        <v>121501</v>
      </c>
    </row>
    <row r="20" spans="1:11" ht="31.5" x14ac:dyDescent="0.2">
      <c r="A20" s="18">
        <v>16</v>
      </c>
      <c r="B20" s="21">
        <v>46006</v>
      </c>
      <c r="C20" s="19" t="s">
        <v>61</v>
      </c>
      <c r="D20" s="19" t="s">
        <v>62</v>
      </c>
      <c r="E20" s="19" t="s">
        <v>63</v>
      </c>
      <c r="F20" s="19" t="s">
        <v>27</v>
      </c>
      <c r="G20" s="20">
        <v>9756.33</v>
      </c>
      <c r="H20" s="6">
        <v>0</v>
      </c>
      <c r="I20" s="20">
        <v>9756.33</v>
      </c>
      <c r="J20" s="20" t="s">
        <v>19</v>
      </c>
      <c r="K20" s="23">
        <v>121502</v>
      </c>
    </row>
    <row r="21" spans="1:11" ht="31.5" x14ac:dyDescent="0.2">
      <c r="A21" s="18">
        <v>17</v>
      </c>
      <c r="B21" s="21">
        <v>46006</v>
      </c>
      <c r="C21" s="19" t="s">
        <v>34</v>
      </c>
      <c r="D21" s="19" t="s">
        <v>21</v>
      </c>
      <c r="E21" s="19" t="s">
        <v>64</v>
      </c>
      <c r="F21" s="19" t="s">
        <v>20</v>
      </c>
      <c r="G21" s="20">
        <v>1062</v>
      </c>
      <c r="H21" s="6">
        <v>0</v>
      </c>
      <c r="I21" s="20">
        <v>1062</v>
      </c>
      <c r="J21" s="20" t="s">
        <v>19</v>
      </c>
      <c r="K21" s="23">
        <v>121503</v>
      </c>
    </row>
    <row r="22" spans="1:11" x14ac:dyDescent="0.2">
      <c r="A22" s="18">
        <v>18</v>
      </c>
      <c r="B22" s="21">
        <v>46006</v>
      </c>
      <c r="C22" s="19" t="s">
        <v>34</v>
      </c>
      <c r="D22" s="19" t="s">
        <v>25</v>
      </c>
      <c r="E22" s="19" t="s">
        <v>49</v>
      </c>
      <c r="F22" s="19" t="s">
        <v>20</v>
      </c>
      <c r="G22" s="20">
        <v>308.01</v>
      </c>
      <c r="H22" s="6">
        <v>0</v>
      </c>
      <c r="I22" s="20">
        <v>308.01</v>
      </c>
      <c r="J22" s="20" t="s">
        <v>19</v>
      </c>
      <c r="K22" s="22">
        <v>121504</v>
      </c>
    </row>
    <row r="23" spans="1:11" ht="31.5" x14ac:dyDescent="0.2">
      <c r="A23" s="18">
        <v>19</v>
      </c>
      <c r="B23" s="21">
        <v>46006</v>
      </c>
      <c r="C23" s="19" t="s">
        <v>34</v>
      </c>
      <c r="D23" s="19" t="s">
        <v>50</v>
      </c>
      <c r="E23" s="19" t="s">
        <v>64</v>
      </c>
      <c r="F23" s="19" t="s">
        <v>20</v>
      </c>
      <c r="G23" s="20">
        <v>718</v>
      </c>
      <c r="H23" s="6">
        <v>0</v>
      </c>
      <c r="I23" s="20">
        <v>718</v>
      </c>
      <c r="J23" s="20" t="s">
        <v>19</v>
      </c>
      <c r="K23" s="23">
        <v>121505</v>
      </c>
    </row>
    <row r="24" spans="1:11" ht="31.5" x14ac:dyDescent="0.2">
      <c r="A24" s="18">
        <v>20</v>
      </c>
      <c r="B24" s="21">
        <v>46006</v>
      </c>
      <c r="C24" s="19" t="s">
        <v>34</v>
      </c>
      <c r="D24" s="19" t="s">
        <v>22</v>
      </c>
      <c r="E24" s="19" t="s">
        <v>64</v>
      </c>
      <c r="F24" s="19" t="s">
        <v>20</v>
      </c>
      <c r="G24" s="6">
        <v>1105</v>
      </c>
      <c r="H24" s="6">
        <v>0</v>
      </c>
      <c r="I24" s="6">
        <v>1105</v>
      </c>
      <c r="J24" s="20" t="s">
        <v>19</v>
      </c>
      <c r="K24" s="23">
        <v>121506</v>
      </c>
    </row>
    <row r="25" spans="1:11" ht="31.5" x14ac:dyDescent="0.2">
      <c r="A25" s="18">
        <v>21</v>
      </c>
      <c r="B25" s="21">
        <v>46006</v>
      </c>
      <c r="C25" s="19" t="s">
        <v>34</v>
      </c>
      <c r="D25" s="19" t="s">
        <v>31</v>
      </c>
      <c r="E25" s="19" t="s">
        <v>64</v>
      </c>
      <c r="F25" s="19" t="s">
        <v>20</v>
      </c>
      <c r="G25" s="6">
        <v>662</v>
      </c>
      <c r="H25" s="6">
        <v>0</v>
      </c>
      <c r="I25" s="6">
        <v>662</v>
      </c>
      <c r="J25" s="20" t="s">
        <v>19</v>
      </c>
      <c r="K25" s="23">
        <v>121507</v>
      </c>
    </row>
    <row r="26" spans="1:11" ht="28.5" customHeight="1" x14ac:dyDescent="0.2">
      <c r="A26" s="18">
        <v>22</v>
      </c>
      <c r="B26" s="21">
        <v>46006</v>
      </c>
      <c r="C26" s="19" t="s">
        <v>34</v>
      </c>
      <c r="D26" s="19" t="s">
        <v>52</v>
      </c>
      <c r="E26" s="19" t="s">
        <v>64</v>
      </c>
      <c r="F26" s="19" t="s">
        <v>20</v>
      </c>
      <c r="G26" s="20">
        <v>1834</v>
      </c>
      <c r="H26" s="6">
        <v>0</v>
      </c>
      <c r="I26" s="20">
        <v>1834</v>
      </c>
      <c r="J26" s="20" t="s">
        <v>19</v>
      </c>
      <c r="K26" s="23">
        <v>121508</v>
      </c>
    </row>
    <row r="27" spans="1:11" ht="26.25" customHeight="1" x14ac:dyDescent="0.2">
      <c r="A27" s="18">
        <v>23</v>
      </c>
      <c r="B27" s="21">
        <v>46006</v>
      </c>
      <c r="C27" s="19" t="s">
        <v>65</v>
      </c>
      <c r="D27" s="19" t="s">
        <v>39</v>
      </c>
      <c r="E27" s="19" t="s">
        <v>40</v>
      </c>
      <c r="F27" s="19" t="s">
        <v>40</v>
      </c>
      <c r="G27" s="20">
        <v>3.05</v>
      </c>
      <c r="H27" s="6">
        <v>0</v>
      </c>
      <c r="I27" s="20">
        <v>3.05</v>
      </c>
      <c r="J27" s="20" t="s">
        <v>24</v>
      </c>
      <c r="K27" s="23">
        <v>121509</v>
      </c>
    </row>
    <row r="28" spans="1:11" ht="24.75" customHeight="1" x14ac:dyDescent="0.2">
      <c r="A28" s="18">
        <v>24</v>
      </c>
      <c r="B28" s="21">
        <v>46006</v>
      </c>
      <c r="C28" s="19" t="s">
        <v>26</v>
      </c>
      <c r="D28" s="19" t="s">
        <v>23</v>
      </c>
      <c r="E28" s="19" t="s">
        <v>47</v>
      </c>
      <c r="F28" s="19" t="s">
        <v>48</v>
      </c>
      <c r="G28" s="6">
        <v>46.69</v>
      </c>
      <c r="H28" s="6">
        <v>0</v>
      </c>
      <c r="I28" s="6">
        <v>46.69</v>
      </c>
      <c r="J28" s="20" t="s">
        <v>24</v>
      </c>
      <c r="K28" s="29">
        <v>873491100805885</v>
      </c>
    </row>
    <row r="29" spans="1:11" ht="28.5" customHeight="1" x14ac:dyDescent="0.2">
      <c r="A29" s="18">
        <v>25</v>
      </c>
      <c r="B29" s="21">
        <v>46007</v>
      </c>
      <c r="C29" s="31" t="s">
        <v>66</v>
      </c>
      <c r="D29" s="19" t="s">
        <v>38</v>
      </c>
      <c r="E29" s="19" t="s">
        <v>29</v>
      </c>
      <c r="F29" s="19" t="s">
        <v>27</v>
      </c>
      <c r="G29" s="32">
        <v>1280</v>
      </c>
      <c r="H29" s="32">
        <v>0</v>
      </c>
      <c r="I29" s="32">
        <v>1280</v>
      </c>
      <c r="J29" s="32" t="s">
        <v>19</v>
      </c>
      <c r="K29" s="29">
        <v>121601</v>
      </c>
    </row>
    <row r="30" spans="1:11" ht="27.75" customHeight="1" x14ac:dyDescent="0.2">
      <c r="A30" s="18">
        <v>26</v>
      </c>
      <c r="B30" s="21">
        <v>46007</v>
      </c>
      <c r="C30" s="19" t="s">
        <v>67</v>
      </c>
      <c r="D30" s="19" t="s">
        <v>38</v>
      </c>
      <c r="E30" s="19" t="s">
        <v>29</v>
      </c>
      <c r="F30" s="19" t="s">
        <v>27</v>
      </c>
      <c r="G30" s="6">
        <v>3624.32</v>
      </c>
      <c r="H30" s="6">
        <v>0</v>
      </c>
      <c r="I30" s="6">
        <v>3624.32</v>
      </c>
      <c r="J30" s="20" t="s">
        <v>19</v>
      </c>
      <c r="K30" s="29">
        <v>121602</v>
      </c>
    </row>
    <row r="31" spans="1:11" ht="26.25" customHeight="1" x14ac:dyDescent="0.2">
      <c r="A31" s="18">
        <v>27</v>
      </c>
      <c r="B31" s="21">
        <v>46010</v>
      </c>
      <c r="C31" s="19" t="s">
        <v>34</v>
      </c>
      <c r="D31" s="19" t="s">
        <v>22</v>
      </c>
      <c r="E31" s="19" t="s">
        <v>36</v>
      </c>
      <c r="F31" s="19" t="s">
        <v>20</v>
      </c>
      <c r="G31" s="6">
        <v>980</v>
      </c>
      <c r="H31" s="6">
        <v>0</v>
      </c>
      <c r="I31" s="6">
        <v>980</v>
      </c>
      <c r="J31" s="20" t="s">
        <v>19</v>
      </c>
      <c r="K31" s="29">
        <v>121603</v>
      </c>
    </row>
    <row r="32" spans="1:11" ht="36" customHeight="1" x14ac:dyDescent="0.2">
      <c r="A32" s="18">
        <v>28</v>
      </c>
      <c r="B32" s="21">
        <v>46010</v>
      </c>
      <c r="C32" s="19" t="s">
        <v>34</v>
      </c>
      <c r="D32" s="19" t="s">
        <v>21</v>
      </c>
      <c r="E32" s="19" t="s">
        <v>36</v>
      </c>
      <c r="F32" s="19" t="s">
        <v>20</v>
      </c>
      <c r="G32" s="6">
        <v>980</v>
      </c>
      <c r="H32" s="6">
        <v>0</v>
      </c>
      <c r="I32" s="6">
        <v>980</v>
      </c>
      <c r="J32" s="20" t="s">
        <v>19</v>
      </c>
      <c r="K32" s="29">
        <v>121604</v>
      </c>
    </row>
    <row r="33" spans="1:11" ht="42.75" customHeight="1" x14ac:dyDescent="0.2">
      <c r="A33" s="18">
        <v>29</v>
      </c>
      <c r="B33" s="21">
        <v>46010</v>
      </c>
      <c r="C33" s="19" t="s">
        <v>34</v>
      </c>
      <c r="D33" s="19" t="s">
        <v>52</v>
      </c>
      <c r="E33" s="19" t="s">
        <v>53</v>
      </c>
      <c r="F33" s="19" t="s">
        <v>20</v>
      </c>
      <c r="G33" s="6">
        <v>2190</v>
      </c>
      <c r="H33" s="6">
        <v>0</v>
      </c>
      <c r="I33" s="6">
        <v>2190</v>
      </c>
      <c r="J33" s="20" t="s">
        <v>19</v>
      </c>
      <c r="K33" s="29">
        <v>121605</v>
      </c>
    </row>
    <row r="34" spans="1:11" ht="28.5" customHeight="1" x14ac:dyDescent="0.2">
      <c r="A34" s="18">
        <v>30</v>
      </c>
      <c r="B34" s="21">
        <v>46010</v>
      </c>
      <c r="C34" s="19" t="s">
        <v>34</v>
      </c>
      <c r="D34" s="19" t="s">
        <v>31</v>
      </c>
      <c r="E34" s="19" t="s">
        <v>35</v>
      </c>
      <c r="F34" s="19" t="s">
        <v>20</v>
      </c>
      <c r="G34" s="6">
        <v>1498</v>
      </c>
      <c r="H34" s="6">
        <v>0</v>
      </c>
      <c r="I34" s="6">
        <v>1498</v>
      </c>
      <c r="J34" s="20" t="s">
        <v>19</v>
      </c>
      <c r="K34" s="29">
        <v>121606</v>
      </c>
    </row>
    <row r="35" spans="1:11" ht="31.5" customHeight="1" x14ac:dyDescent="0.2">
      <c r="A35" s="18">
        <v>31</v>
      </c>
      <c r="B35" s="21">
        <v>46010</v>
      </c>
      <c r="C35" s="19" t="s">
        <v>34</v>
      </c>
      <c r="D35" s="19" t="s">
        <v>50</v>
      </c>
      <c r="E35" s="19" t="s">
        <v>36</v>
      </c>
      <c r="F35" s="19" t="s">
        <v>20</v>
      </c>
      <c r="G35" s="6">
        <v>809</v>
      </c>
      <c r="H35" s="6">
        <v>0</v>
      </c>
      <c r="I35" s="6">
        <v>809</v>
      </c>
      <c r="J35" s="20" t="s">
        <v>19</v>
      </c>
      <c r="K35" s="29">
        <v>121607</v>
      </c>
    </row>
    <row r="36" spans="1:11" ht="30.75" customHeight="1" x14ac:dyDescent="0.2">
      <c r="A36" s="18">
        <v>32</v>
      </c>
      <c r="B36" s="21">
        <v>46010</v>
      </c>
      <c r="C36" s="19" t="s">
        <v>42</v>
      </c>
      <c r="D36" s="19" t="s">
        <v>43</v>
      </c>
      <c r="E36" s="19" t="s">
        <v>42</v>
      </c>
      <c r="F36" s="19" t="s">
        <v>20</v>
      </c>
      <c r="G36" s="6">
        <v>2355.94</v>
      </c>
      <c r="H36" s="6">
        <v>0</v>
      </c>
      <c r="I36" s="6">
        <v>2355.94</v>
      </c>
      <c r="J36" s="20" t="s">
        <v>19</v>
      </c>
      <c r="K36" s="29">
        <v>121906</v>
      </c>
    </row>
    <row r="37" spans="1:11" x14ac:dyDescent="0.2">
      <c r="A37" s="18">
        <v>33</v>
      </c>
      <c r="B37" s="28">
        <v>46010</v>
      </c>
      <c r="C37" s="19" t="s">
        <v>68</v>
      </c>
      <c r="D37" s="19" t="s">
        <v>69</v>
      </c>
      <c r="E37" s="19" t="s">
        <v>41</v>
      </c>
      <c r="F37" s="19" t="s">
        <v>20</v>
      </c>
      <c r="G37" s="6">
        <v>6489.26</v>
      </c>
      <c r="H37" s="6">
        <v>0</v>
      </c>
      <c r="I37" s="6">
        <v>6489.26</v>
      </c>
      <c r="J37" s="20" t="s">
        <v>19</v>
      </c>
      <c r="K37" s="29">
        <v>121907</v>
      </c>
    </row>
    <row r="38" spans="1:11" ht="31.5" x14ac:dyDescent="0.2">
      <c r="A38" s="18">
        <v>34</v>
      </c>
      <c r="B38" s="21">
        <v>46010</v>
      </c>
      <c r="C38" s="19" t="s">
        <v>80</v>
      </c>
      <c r="D38" s="19" t="s">
        <v>33</v>
      </c>
      <c r="E38" s="19" t="s">
        <v>29</v>
      </c>
      <c r="F38" s="19" t="s">
        <v>27</v>
      </c>
      <c r="G38" s="6">
        <v>499.6</v>
      </c>
      <c r="H38" s="6">
        <v>0</v>
      </c>
      <c r="I38" s="6">
        <v>499.6</v>
      </c>
      <c r="J38" s="20" t="s">
        <v>19</v>
      </c>
      <c r="K38" s="29">
        <v>121908</v>
      </c>
    </row>
    <row r="39" spans="1:11" x14ac:dyDescent="0.2">
      <c r="A39" s="18">
        <v>35</v>
      </c>
      <c r="B39" s="30">
        <v>46010</v>
      </c>
      <c r="C39" s="31" t="s">
        <v>70</v>
      </c>
      <c r="D39" s="19" t="s">
        <v>69</v>
      </c>
      <c r="E39" s="31" t="s">
        <v>70</v>
      </c>
      <c r="F39" s="31" t="s">
        <v>20</v>
      </c>
      <c r="G39" s="32">
        <v>5193.28</v>
      </c>
      <c r="H39" s="6">
        <v>0</v>
      </c>
      <c r="I39" s="32">
        <v>5193.28</v>
      </c>
      <c r="J39" s="32" t="s">
        <v>19</v>
      </c>
      <c r="K39" s="29">
        <v>121909</v>
      </c>
    </row>
    <row r="40" spans="1:11" ht="31.5" x14ac:dyDescent="0.2">
      <c r="A40" s="18">
        <v>36</v>
      </c>
      <c r="B40" s="30">
        <v>46010</v>
      </c>
      <c r="C40" s="31" t="s">
        <v>71</v>
      </c>
      <c r="D40" s="19" t="s">
        <v>72</v>
      </c>
      <c r="E40" s="31" t="s">
        <v>73</v>
      </c>
      <c r="F40" s="31" t="s">
        <v>30</v>
      </c>
      <c r="G40" s="32">
        <v>857.63</v>
      </c>
      <c r="H40" s="6">
        <v>0</v>
      </c>
      <c r="I40" s="32">
        <v>857.63</v>
      </c>
      <c r="J40" s="32" t="s">
        <v>19</v>
      </c>
      <c r="K40" s="29">
        <v>121910</v>
      </c>
    </row>
    <row r="41" spans="1:11" x14ac:dyDescent="0.2">
      <c r="A41" s="18">
        <v>37</v>
      </c>
      <c r="B41" s="30">
        <v>46010</v>
      </c>
      <c r="C41" s="31" t="s">
        <v>26</v>
      </c>
      <c r="D41" s="19" t="s">
        <v>23</v>
      </c>
      <c r="E41" s="31" t="s">
        <v>47</v>
      </c>
      <c r="F41" s="31" t="s">
        <v>48</v>
      </c>
      <c r="G41" s="32">
        <v>52.34</v>
      </c>
      <c r="H41" s="6">
        <v>0</v>
      </c>
      <c r="I41" s="32">
        <v>52.34</v>
      </c>
      <c r="J41" s="32" t="s">
        <v>24</v>
      </c>
      <c r="K41" s="29">
        <v>863531200095219</v>
      </c>
    </row>
    <row r="42" spans="1:11" ht="31.5" x14ac:dyDescent="0.2">
      <c r="A42" s="18">
        <v>38</v>
      </c>
      <c r="B42" s="30">
        <v>46014</v>
      </c>
      <c r="C42" s="19" t="s">
        <v>74</v>
      </c>
      <c r="D42" s="31" t="s">
        <v>37</v>
      </c>
      <c r="E42" s="31" t="s">
        <v>75</v>
      </c>
      <c r="F42" s="31" t="s">
        <v>30</v>
      </c>
      <c r="G42" s="32">
        <v>400</v>
      </c>
      <c r="H42" s="6">
        <v>0</v>
      </c>
      <c r="I42" s="32">
        <v>400</v>
      </c>
      <c r="J42" s="32" t="s">
        <v>19</v>
      </c>
      <c r="K42" s="29">
        <v>122301</v>
      </c>
    </row>
    <row r="43" spans="1:11" ht="31.5" x14ac:dyDescent="0.2">
      <c r="A43" s="34">
        <v>39</v>
      </c>
      <c r="B43" s="35">
        <v>46017</v>
      </c>
      <c r="C43" s="36" t="s">
        <v>76</v>
      </c>
      <c r="D43" s="36" t="s">
        <v>77</v>
      </c>
      <c r="E43" s="36" t="s">
        <v>78</v>
      </c>
      <c r="F43" s="36" t="s">
        <v>30</v>
      </c>
      <c r="G43" s="37">
        <v>5000</v>
      </c>
      <c r="H43" s="37">
        <v>0</v>
      </c>
      <c r="I43" s="37">
        <v>5000</v>
      </c>
      <c r="J43" s="37" t="s">
        <v>19</v>
      </c>
      <c r="K43" s="38">
        <v>122601</v>
      </c>
    </row>
    <row r="44" spans="1:11" x14ac:dyDescent="0.2">
      <c r="A44" s="33">
        <v>40</v>
      </c>
      <c r="B44" s="30">
        <v>46017</v>
      </c>
      <c r="C44" s="31" t="s">
        <v>26</v>
      </c>
      <c r="D44" s="31" t="s">
        <v>23</v>
      </c>
      <c r="E44" s="31" t="s">
        <v>47</v>
      </c>
      <c r="F44" s="31" t="s">
        <v>48</v>
      </c>
      <c r="G44" s="32">
        <v>10</v>
      </c>
      <c r="H44" s="32">
        <v>0</v>
      </c>
      <c r="I44" s="32">
        <v>10</v>
      </c>
      <c r="J44" s="32" t="s">
        <v>24</v>
      </c>
      <c r="K44" s="39">
        <v>863601200119539</v>
      </c>
    </row>
    <row r="45" spans="1:11" x14ac:dyDescent="0.2">
      <c r="A45" s="33"/>
      <c r="B45" s="30"/>
      <c r="C45" s="31"/>
      <c r="D45" s="31"/>
      <c r="E45" s="31"/>
      <c r="F45" s="31"/>
      <c r="G45" s="32"/>
      <c r="H45" s="32"/>
      <c r="I45" s="32"/>
      <c r="J45" s="32"/>
      <c r="K45" s="40"/>
    </row>
    <row r="46" spans="1:11" x14ac:dyDescent="0.2">
      <c r="A46" s="53"/>
      <c r="B46" s="54"/>
      <c r="C46" s="54"/>
      <c r="D46" s="54"/>
      <c r="E46" s="54"/>
      <c r="F46" s="48" t="s">
        <v>0</v>
      </c>
      <c r="G46" s="48"/>
      <c r="H46" s="13"/>
      <c r="I46" s="51">
        <f>SUM(Tabela2[Valor Pago])</f>
        <v>62671.899999999994</v>
      </c>
      <c r="J46" s="51"/>
      <c r="K46" s="52"/>
    </row>
    <row r="47" spans="1:11" x14ac:dyDescent="0.2">
      <c r="A47" s="53"/>
      <c r="B47" s="54"/>
      <c r="C47" s="54"/>
      <c r="D47" s="54"/>
      <c r="E47" s="54"/>
      <c r="F47" s="48" t="s">
        <v>9</v>
      </c>
      <c r="G47" s="48"/>
      <c r="H47" s="13"/>
      <c r="I47" s="51">
        <f>SUMIF(Tabela2[Fonte de Recurso],"Federal",Tabela2[Valor do Documento Fiscal])</f>
        <v>0</v>
      </c>
      <c r="J47" s="51"/>
      <c r="K47" s="52"/>
    </row>
    <row r="48" spans="1:11" x14ac:dyDescent="0.2">
      <c r="A48" s="53"/>
      <c r="B48" s="54"/>
      <c r="C48" s="54"/>
      <c r="D48" s="54"/>
      <c r="E48" s="54"/>
      <c r="F48" s="48" t="s">
        <v>10</v>
      </c>
      <c r="G48" s="48"/>
      <c r="H48" s="13"/>
      <c r="I48" s="51">
        <f>SUMIF(Tabela2[Fonte de Recurso],"Estadual",Tabela2[Valor do Documento Fiscal])</f>
        <v>0</v>
      </c>
      <c r="J48" s="51"/>
      <c r="K48" s="52"/>
    </row>
    <row r="49" spans="1:11" x14ac:dyDescent="0.2">
      <c r="A49" s="53"/>
      <c r="B49" s="54"/>
      <c r="C49" s="54"/>
      <c r="D49" s="54"/>
      <c r="E49" s="54"/>
      <c r="F49" s="57" t="s">
        <v>11</v>
      </c>
      <c r="G49" s="57"/>
      <c r="H49" s="14"/>
      <c r="I49" s="51">
        <f>SUMIF(Tabela2[Fonte de Recurso],"Municipal",Tabela2[Valor do Documento Fiscal])</f>
        <v>62489.58</v>
      </c>
      <c r="J49" s="51"/>
      <c r="K49" s="52"/>
    </row>
    <row r="50" spans="1:11" ht="16.5" thickBot="1" x14ac:dyDescent="0.25">
      <c r="A50" s="55"/>
      <c r="B50" s="56"/>
      <c r="C50" s="56"/>
      <c r="D50" s="56"/>
      <c r="E50" s="56"/>
      <c r="F50" s="58" t="s">
        <v>12</v>
      </c>
      <c r="G50" s="58"/>
      <c r="H50" s="17"/>
      <c r="I50" s="49">
        <f>SUMIF(Tabela2[Fonte de Recurso],"Próprio",Tabela2[Valor Pago])</f>
        <v>182.32</v>
      </c>
      <c r="J50" s="49"/>
      <c r="K50" s="50"/>
    </row>
    <row r="52" spans="1:11" x14ac:dyDescent="0.2">
      <c r="E52" s="5"/>
      <c r="F52" s="5"/>
      <c r="G52" s="5"/>
      <c r="H52" s="1"/>
      <c r="I52" s="1"/>
      <c r="J52" s="1"/>
      <c r="K52" s="1"/>
    </row>
    <row r="53" spans="1:11" x14ac:dyDescent="0.2">
      <c r="E53" s="5"/>
      <c r="F53" s="47" t="s">
        <v>79</v>
      </c>
      <c r="G53" s="47"/>
      <c r="H53" s="5"/>
      <c r="I53" s="1"/>
      <c r="J53" s="1"/>
      <c r="K53" s="1"/>
    </row>
    <row r="54" spans="1:11" x14ac:dyDescent="0.2">
      <c r="E54" s="8"/>
      <c r="F54" s="5"/>
      <c r="G54" s="5"/>
      <c r="H54" s="5"/>
      <c r="I54" s="1"/>
      <c r="J54" s="1"/>
      <c r="K54" s="1"/>
    </row>
    <row r="55" spans="1:11" x14ac:dyDescent="0.2">
      <c r="E55" s="5"/>
      <c r="F55" s="5"/>
      <c r="G55" s="5"/>
      <c r="H55" s="5"/>
      <c r="I55" s="1"/>
      <c r="J55" s="1"/>
      <c r="K55" s="1"/>
    </row>
    <row r="56" spans="1:11" x14ac:dyDescent="0.2">
      <c r="E56" s="5"/>
      <c r="F56" s="5"/>
      <c r="G56" s="5"/>
      <c r="H56" s="5"/>
      <c r="I56" s="1"/>
      <c r="J56" s="1"/>
      <c r="K56" s="1"/>
    </row>
    <row r="57" spans="1:11" x14ac:dyDescent="0.2">
      <c r="E57" s="5"/>
      <c r="F57" s="5"/>
      <c r="G57" s="5"/>
      <c r="H57" s="5"/>
      <c r="I57" s="1"/>
      <c r="J57" s="1"/>
      <c r="K57" s="1"/>
    </row>
    <row r="58" spans="1:11" x14ac:dyDescent="0.2">
      <c r="E58" s="5"/>
      <c r="F58" s="24" t="s">
        <v>17</v>
      </c>
      <c r="G58" s="25"/>
      <c r="H58" s="5"/>
      <c r="I58" s="1"/>
      <c r="J58" s="1"/>
      <c r="K58" s="1"/>
    </row>
    <row r="59" spans="1:11" x14ac:dyDescent="0.2">
      <c r="E59" s="5"/>
      <c r="F59" s="26" t="s">
        <v>18</v>
      </c>
      <c r="G59" s="27"/>
      <c r="H59" s="8"/>
    </row>
    <row r="60" spans="1:11" x14ac:dyDescent="0.2">
      <c r="F60" s="7"/>
      <c r="G60" s="7"/>
    </row>
    <row r="64" spans="1:11" x14ac:dyDescent="0.2">
      <c r="E64" s="3"/>
    </row>
    <row r="72" spans="3:3" x14ac:dyDescent="0.2">
      <c r="C72" s="1" t="s">
        <v>28</v>
      </c>
    </row>
  </sheetData>
  <sheetProtection formatColumns="0" formatRows="0" insertRows="0" deleteRows="0" autoFilter="0"/>
  <mergeCells count="13">
    <mergeCell ref="A1:K3"/>
    <mergeCell ref="F53:G53"/>
    <mergeCell ref="F47:G47"/>
    <mergeCell ref="I50:K50"/>
    <mergeCell ref="I49:K49"/>
    <mergeCell ref="I48:K48"/>
    <mergeCell ref="F48:G48"/>
    <mergeCell ref="A46:E50"/>
    <mergeCell ref="F46:G46"/>
    <mergeCell ref="F49:G49"/>
    <mergeCell ref="F50:G50"/>
    <mergeCell ref="I47:K47"/>
    <mergeCell ref="I46:K46"/>
  </mergeCells>
  <dataValidations disablePrompts="1" count="1">
    <dataValidation type="list" allowBlank="1" showInputMessage="1" showErrorMessage="1" sqref="J5:J45" xr:uid="{00000000-0002-0000-0000-000000000000}">
      <formula1>"Federal, Estadual, Municipal, Próprio"</formula1>
    </dataValidation>
  </dataValidations>
  <printOptions horizontalCentered="1"/>
  <pageMargins left="0" right="0" top="0" bottom="0" header="0" footer="0"/>
  <pageSetup paperSize="9" scale="63" fitToHeight="2" orientation="landscape" useFirstPageNumber="1" horizontalDpi="4294967294" verticalDpi="300" r:id="rId1"/>
  <headerFooter alignWithMargins="0">
    <oddFooter>&amp;R&amp;9&amp;P / &amp;N</oddFooter>
  </headerFooter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6" baseType="variant">
      <vt:variant>
        <vt:lpstr>Planilhas</vt:lpstr>
      </vt:variant>
      <vt:variant>
        <vt:i4>1</vt:i4>
      </vt:variant>
      <vt:variant>
        <vt:lpstr>Gráficos</vt:lpstr>
      </vt:variant>
      <vt:variant>
        <vt:i4>1</vt:i4>
      </vt:variant>
      <vt:variant>
        <vt:lpstr>Intervalos Nomeados</vt:lpstr>
      </vt:variant>
      <vt:variant>
        <vt:i4>2</vt:i4>
      </vt:variant>
    </vt:vector>
  </HeadingPairs>
  <TitlesOfParts>
    <vt:vector size="4" baseType="lpstr">
      <vt:lpstr>OUTUBRO 2022</vt:lpstr>
      <vt:lpstr>Gráfico1</vt:lpstr>
      <vt:lpstr>'OUTUBRO 2022'!Area_de_impressao</vt:lpstr>
      <vt:lpstr>'OUTUBRO 2022'!Titulos_de_impressao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administracao1</dc:creator>
  <cp:lastModifiedBy>User</cp:lastModifiedBy>
  <cp:lastPrinted>2026-01-13T17:51:53Z</cp:lastPrinted>
  <dcterms:created xsi:type="dcterms:W3CDTF">2019-01-11T18:24:59Z</dcterms:created>
  <dcterms:modified xsi:type="dcterms:W3CDTF">2026-01-13T17:51:58Z</dcterms:modified>
</cp:coreProperties>
</file>