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576BF08-EE85-45FC-90F8-D0E31E0724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UTUBRO 2022" sheetId="1" r:id="rId1"/>
  </sheets>
  <definedNames>
    <definedName name="_xlnm.Print_Area" localSheetId="0">'OUTUBRO 2022'!$A$2:$K$66</definedName>
    <definedName name="_xlnm.Print_Titles" localSheetId="0">'OUTUBRO 2022'!$4:$4</definedName>
  </definedNames>
  <calcPr calcId="181029"/>
</workbook>
</file>

<file path=xl/calcChain.xml><?xml version="1.0" encoding="utf-8"?>
<calcChain xmlns="http://schemas.openxmlformats.org/spreadsheetml/2006/main">
  <c r="I57" i="1" l="1"/>
  <c r="I53" i="1" l="1"/>
  <c r="I56" i="1"/>
  <c r="I55" i="1"/>
  <c r="I54" i="1"/>
</calcChain>
</file>

<file path=xl/sharedStrings.xml><?xml version="1.0" encoding="utf-8"?>
<sst xmlns="http://schemas.openxmlformats.org/spreadsheetml/2006/main" count="256" uniqueCount="98">
  <si>
    <t>TOTAL  DE DESPESAS</t>
  </si>
  <si>
    <t>RELAÇÃO DETALHADA DAS DESPESAS REALIZADAS</t>
  </si>
  <si>
    <t>Fornecedor</t>
  </si>
  <si>
    <t>Categoria da Despesa</t>
  </si>
  <si>
    <t>Nº Ordem</t>
  </si>
  <si>
    <t>Data do pagamento</t>
  </si>
  <si>
    <t>Natureza da Despesa</t>
  </si>
  <si>
    <t>Fonte de Recurso</t>
  </si>
  <si>
    <t>Nº da Transferência</t>
  </si>
  <si>
    <t>DESPESAS - RECURSO FEDERAL</t>
  </si>
  <si>
    <t>DESPESAS - RECURSO ESTADUAL</t>
  </si>
  <si>
    <t>DESPESAS - RECURSO MUNICIPAL</t>
  </si>
  <si>
    <t>DESPESAS - RECURSOS PRÓPRIOS</t>
  </si>
  <si>
    <t>Documento Fiscal</t>
  </si>
  <si>
    <t>Valor do Documento Fiscal</t>
  </si>
  <si>
    <t>Valor Pago</t>
  </si>
  <si>
    <t>Juros e multas</t>
  </si>
  <si>
    <t xml:space="preserve">                                Lucas Strabello </t>
  </si>
  <si>
    <t xml:space="preserve">                               Coordenador Administrativo </t>
  </si>
  <si>
    <t>Municipal</t>
  </si>
  <si>
    <t>HOLERITE</t>
  </si>
  <si>
    <t>LUCAS STRABELLO</t>
  </si>
  <si>
    <t>RECURSOS HUMANOS</t>
  </si>
  <si>
    <t>CLAUDINEY CEVERIANO COELHO</t>
  </si>
  <si>
    <t>EVERTON ANDRE DOS SANTOS</t>
  </si>
  <si>
    <t>TED</t>
  </si>
  <si>
    <t>Próprio</t>
  </si>
  <si>
    <t>DAIANA DE CASSIA GONÇALVES</t>
  </si>
  <si>
    <t>PIX</t>
  </si>
  <si>
    <t xml:space="preserve">TARÍFA BANCÁRIA </t>
  </si>
  <si>
    <t>OUTROS MATERIAIS DE CONSUMO</t>
  </si>
  <si>
    <t>,</t>
  </si>
  <si>
    <t>EMPÓRIO DOS METAIS LTDA</t>
  </si>
  <si>
    <t>PEÇAS DE MANUTENÇÃO</t>
  </si>
  <si>
    <t>J.N.ARGENTON ME</t>
  </si>
  <si>
    <t>NF-E 000.016.902</t>
  </si>
  <si>
    <t>NF-E 3459</t>
  </si>
  <si>
    <t>NFS-E 1232</t>
  </si>
  <si>
    <t>SERVIÇO EM TRITURADOR</t>
  </si>
  <si>
    <t>OUTROS SERVIÇOS DE TERCEIRO</t>
  </si>
  <si>
    <t xml:space="preserve">PAGAMENTO DE PENSÃO ALIMENTÍCIA </t>
  </si>
  <si>
    <t>PAGAMENTO DE SERVIÇOS GERAIS</t>
  </si>
  <si>
    <t>GUSTAVO LUIZ STECK</t>
  </si>
  <si>
    <t xml:space="preserve">PAGAMENTO DE TRATORISTA </t>
  </si>
  <si>
    <t>PAGAMENTO DO COORDENADOR ADMINISTRATIVO</t>
  </si>
  <si>
    <t xml:space="preserve">AGNALDO RODRIGUES TEIXEIRA </t>
  </si>
  <si>
    <t xml:space="preserve">DORIVAL APARECIDO GARCIA </t>
  </si>
  <si>
    <t>BANCO  DO BRASIL</t>
  </si>
  <si>
    <t xml:space="preserve">ANA KELLY FERREIRA </t>
  </si>
  <si>
    <t>NFS-E 94</t>
  </si>
  <si>
    <t>JONAS APARECIDO CARDOSO</t>
  </si>
  <si>
    <t>PAGAMENTO DE PRESTAÇÃO DE SERVIÇO</t>
  </si>
  <si>
    <t>NF-E 17</t>
  </si>
  <si>
    <t xml:space="preserve">ALEXANDRE DE OLIVEIRA CAMPOS </t>
  </si>
  <si>
    <t xml:space="preserve">PAGAMENTO DE PNEU TRATOR </t>
  </si>
  <si>
    <t>NFS-E 5772</t>
  </si>
  <si>
    <t>BORRACHARIA ZANELLA LTDA ME</t>
  </si>
  <si>
    <t>MANUTENÇÃO EM PNEUS</t>
  </si>
  <si>
    <t>NFS-E 47</t>
  </si>
  <si>
    <t xml:space="preserve">SINESIO FRANCELINO DOS SANTOS </t>
  </si>
  <si>
    <t>MANUTENÇÃO EM TRITURADOR 'FACAS'</t>
  </si>
  <si>
    <t>NF-E 3543</t>
  </si>
  <si>
    <t>JBR CONFECÇÃO</t>
  </si>
  <si>
    <t xml:space="preserve">PAGAMENTO DE UNIFORME </t>
  </si>
  <si>
    <t>NF-E 000.019.629</t>
  </si>
  <si>
    <t>VITOR GAS COMBUSTIVEIS E LUBRIFICANTES LTDA</t>
  </si>
  <si>
    <t xml:space="preserve">COMBUSTIVEIS </t>
  </si>
  <si>
    <t>NF-E 000.015.437</t>
  </si>
  <si>
    <t>WALTER APARECIDO CARRARO-EPP</t>
  </si>
  <si>
    <t>NFS-E 4684</t>
  </si>
  <si>
    <t xml:space="preserve">SERVIÇO REALIZADO EM TRATOR </t>
  </si>
  <si>
    <t xml:space="preserve">NF-E CIDADES </t>
  </si>
  <si>
    <t xml:space="preserve">PREFEITURA DE LOUVEIRA </t>
  </si>
  <si>
    <t>NF-E 684</t>
  </si>
  <si>
    <t>MARCELO LUIS DE FARIAS ME</t>
  </si>
  <si>
    <t xml:space="preserve">SERVIÇO EM EMPRESSORA </t>
  </si>
  <si>
    <t>NFS-E 128119</t>
  </si>
  <si>
    <t>R.POSTAL SERVIÇOS CONTABEIS LTDA</t>
  </si>
  <si>
    <t xml:space="preserve">SERVIÇOS CONTABEIS </t>
  </si>
  <si>
    <t>GUIA 09/2025</t>
  </si>
  <si>
    <t>CEF MATRIZ</t>
  </si>
  <si>
    <t>FGTS DIGITAL</t>
  </si>
  <si>
    <t>IMPOSTO</t>
  </si>
  <si>
    <t xml:space="preserve">RECEITA FEDERAL </t>
  </si>
  <si>
    <t>DARF</t>
  </si>
  <si>
    <t>LOUVERTEL COMUNICAÇÃO COMERCIAL SCM LTDA</t>
  </si>
  <si>
    <t>INTERNET</t>
  </si>
  <si>
    <t>NF- 000.150.979</t>
  </si>
  <si>
    <t>NF-144740/2025</t>
  </si>
  <si>
    <t>LOUVERTEL SVA LTDA</t>
  </si>
  <si>
    <t>NF- 143058/2025</t>
  </si>
  <si>
    <t>LOUVERTEL BOOKS LTDA</t>
  </si>
  <si>
    <t>NFS-E 145996</t>
  </si>
  <si>
    <t>LOUVERTEL STI LTDA</t>
  </si>
  <si>
    <t>NFS-E 257</t>
  </si>
  <si>
    <t>MR KOBAYASHI SERVIÇOS EM AGRONOMIA LTDA  - ME</t>
  </si>
  <si>
    <t>PAGAMENTO DE SERVIÇO AGRONOMICO</t>
  </si>
  <si>
    <t>Louveira, 06 de outubro de 2.025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</si>
</sst>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-[$R$-416]\ * #,##0.00_-;\-[$R$-416]\ * #,##0.00_-;_-[$R$-416]\ * &quot;-&quot;??_-;_-@_-"/>
    <numFmt numFmtId="166" formatCode="00&quot;/&quot;00&quot;/&quot;0000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2"/>
      <name val="Calibri"/>
      <scheme val="minor"/>
    </font>
    <font>
      <b/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ill="0" applyBorder="0" applyAlignment="0" applyProtection="0"/>
  </cellStyleXfs>
  <cellXfs count="55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4" fontId="5" fillId="0" borderId="1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top"/>
    </xf>
    <xf numFmtId="0" fontId="2" fillId="0" borderId="1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44" fontId="3" fillId="0" borderId="1" xfId="0" applyNumberFormat="1" applyFont="1" applyBorder="1" applyAlignment="1" applyProtection="1">
      <alignment horizontal="left" vertical="center"/>
      <protection locked="0"/>
    </xf>
    <xf numFmtId="14" fontId="3" fillId="0" borderId="1" xfId="0" applyNumberFormat="1" applyFont="1" applyBorder="1" applyAlignment="1" applyProtection="1">
      <alignment horizontal="left" vertical="center"/>
      <protection locked="0"/>
    </xf>
    <xf numFmtId="3" fontId="3" fillId="0" borderId="12" xfId="0" applyNumberFormat="1" applyFont="1" applyBorder="1" applyAlignment="1" applyProtection="1">
      <alignment horizontal="left" vertical="center"/>
      <protection locked="0"/>
    </xf>
    <xf numFmtId="3" fontId="3" fillId="0" borderId="7" xfId="0" applyNumberFormat="1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4" fontId="5" fillId="0" borderId="1" xfId="0" applyNumberFormat="1" applyFont="1" applyBorder="1" applyAlignment="1" applyProtection="1">
      <alignment horizontal="left" vertical="center"/>
      <protection locked="0"/>
    </xf>
    <xf numFmtId="3" fontId="5" fillId="0" borderId="12" xfId="0" applyNumberFormat="1" applyFont="1" applyBorder="1" applyAlignment="1" applyProtection="1">
      <alignment horizontal="left" vertical="center"/>
      <protection locked="0"/>
    </xf>
    <xf numFmtId="14" fontId="10" fillId="0" borderId="1" xfId="0" applyNumberFormat="1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44" fontId="10" fillId="0" borderId="1" xfId="0" applyNumberFormat="1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left" vertical="center"/>
      <protection locked="0"/>
    </xf>
    <xf numFmtId="3" fontId="10" fillId="0" borderId="12" xfId="0" applyNumberFormat="1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165" fontId="2" fillId="2" borderId="9" xfId="0" applyNumberFormat="1" applyFont="1" applyFill="1" applyBorder="1" applyAlignment="1" applyProtection="1">
      <alignment horizontal="left" vertical="center"/>
      <protection locked="0"/>
    </xf>
    <xf numFmtId="165" fontId="2" fillId="2" borderId="10" xfId="0" applyNumberFormat="1" applyFont="1" applyFill="1" applyBorder="1" applyAlignment="1" applyProtection="1">
      <alignment horizontal="left" vertical="center"/>
      <protection locked="0"/>
    </xf>
    <xf numFmtId="165" fontId="2" fillId="2" borderId="1" xfId="0" applyNumberFormat="1" applyFont="1" applyFill="1" applyBorder="1" applyAlignment="1" applyProtection="1">
      <alignment horizontal="left" vertical="center"/>
      <protection locked="0"/>
    </xf>
    <xf numFmtId="165" fontId="2" fillId="2" borderId="7" xfId="0" applyNumberFormat="1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dd/mm/yyyy"/>
      <alignment horizontal="lef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center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4" formatCode="_-&quot;R$&quot;\ * #,##0.00_-;\-&quot;R$&quot;\ * #,##0.00_-;_-&quot;R$&quot;\ * &quot;-&quot;??_-;_-@_-"/>
      <fill>
        <patternFill patternType="solid">
          <fgColor indexed="64"/>
          <bgColor rgb="FF00206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4:K52" totalsRowShown="0" headerRowDxfId="14" dataDxfId="12" headerRowBorderDxfId="13" tableBorderDxfId="11">
  <tableColumns count="11">
    <tableColumn id="1" xr3:uid="{00000000-0010-0000-0000-000001000000}" name="Nº Ordem" dataDxfId="10"/>
    <tableColumn id="2" xr3:uid="{00000000-0010-0000-0000-000002000000}" name="Data do pagamento" dataDxfId="9"/>
    <tableColumn id="3" xr3:uid="{00000000-0010-0000-0000-000003000000}" name="Documento Fiscal" dataDxfId="8"/>
    <tableColumn id="4" xr3:uid="{00000000-0010-0000-0000-000004000000}" name="Fornecedor" dataDxfId="7"/>
    <tableColumn id="5" xr3:uid="{00000000-0010-0000-0000-000005000000}" name="Natureza da Despesa" dataDxfId="6"/>
    <tableColumn id="6" xr3:uid="{00000000-0010-0000-0000-000006000000}" name="Categoria da Despesa" dataDxfId="5"/>
    <tableColumn id="8" xr3:uid="{00000000-0010-0000-0000-000008000000}" name="Valor do Documento Fiscal" dataDxfId="4"/>
    <tableColumn id="13" xr3:uid="{00000000-0010-0000-0000-00000D000000}" name="Juros e multas" dataDxfId="3"/>
    <tableColumn id="12" xr3:uid="{00000000-0010-0000-0000-00000C000000}" name="Valor Pago" dataDxfId="2"/>
    <tableColumn id="9" xr3:uid="{00000000-0010-0000-0000-000009000000}" name="Fonte de Recurso" dataDxfId="1"/>
    <tableColumn id="11" xr3:uid="{00000000-0010-0000-0000-00000B000000}" name="Nº da Transferênci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9"/>
  <sheetViews>
    <sheetView tabSelected="1" view="pageBreakPreview" topLeftCell="A7" zoomScale="110" zoomScaleNormal="80" zoomScaleSheetLayoutView="110" workbookViewId="0">
      <selection activeCell="J14" sqref="J14"/>
    </sheetView>
  </sheetViews>
  <sheetFormatPr defaultColWidth="40.7109375" defaultRowHeight="15.75" x14ac:dyDescent="0.2"/>
  <cols>
    <col min="1" max="1" width="7.28515625" style="2" customWidth="1"/>
    <col min="2" max="2" width="15.5703125" style="4" customWidth="1"/>
    <col min="3" max="3" width="23.28515625" style="1" customWidth="1"/>
    <col min="4" max="4" width="45.42578125" style="1" customWidth="1"/>
    <col min="5" max="5" width="27.42578125" style="1" customWidth="1"/>
    <col min="6" max="6" width="26" style="1" customWidth="1"/>
    <col min="7" max="9" width="16.5703125" style="3" customWidth="1"/>
    <col min="10" max="10" width="17.5703125" style="3" customWidth="1"/>
    <col min="11" max="11" width="22.140625" style="5" customWidth="1"/>
    <col min="12" max="12" width="1.5703125" style="1" bestFit="1" customWidth="1"/>
    <col min="13" max="23" width="40.7109375" style="1" customWidth="1"/>
    <col min="24" max="16384" width="40.7109375" style="1"/>
  </cols>
  <sheetData>
    <row r="1" spans="1:11" x14ac:dyDescent="0.2">
      <c r="A1" s="37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x14ac:dyDescent="0.2">
      <c r="A2" s="40"/>
      <c r="B2" s="41"/>
      <c r="C2" s="41"/>
      <c r="D2" s="41"/>
      <c r="E2" s="41"/>
      <c r="F2" s="41"/>
      <c r="G2" s="41"/>
      <c r="H2" s="41"/>
      <c r="I2" s="41"/>
      <c r="J2" s="41"/>
      <c r="K2" s="42"/>
    </row>
    <row r="3" spans="1:11" ht="30.75" customHeight="1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2"/>
    </row>
    <row r="4" spans="1:11" ht="63" customHeight="1" x14ac:dyDescent="0.2">
      <c r="A4" s="15" t="s">
        <v>4</v>
      </c>
      <c r="B4" s="10" t="s">
        <v>5</v>
      </c>
      <c r="C4" s="9" t="s">
        <v>13</v>
      </c>
      <c r="D4" s="9" t="s">
        <v>2</v>
      </c>
      <c r="E4" s="9" t="s">
        <v>6</v>
      </c>
      <c r="F4" s="9" t="s">
        <v>3</v>
      </c>
      <c r="G4" s="11" t="s">
        <v>14</v>
      </c>
      <c r="H4" s="11" t="s">
        <v>16</v>
      </c>
      <c r="I4" s="11" t="s">
        <v>15</v>
      </c>
      <c r="J4" s="11" t="s">
        <v>7</v>
      </c>
      <c r="K4" s="16" t="s">
        <v>8</v>
      </c>
    </row>
    <row r="5" spans="1:11" ht="31.5" x14ac:dyDescent="0.2">
      <c r="A5" s="18">
        <v>1</v>
      </c>
      <c r="B5" s="12">
        <v>1092025</v>
      </c>
      <c r="C5" s="19" t="s">
        <v>35</v>
      </c>
      <c r="D5" s="19" t="s">
        <v>32</v>
      </c>
      <c r="E5" s="19" t="s">
        <v>33</v>
      </c>
      <c r="F5" s="19" t="s">
        <v>30</v>
      </c>
      <c r="G5" s="20">
        <v>717.1</v>
      </c>
      <c r="H5" s="6">
        <v>0</v>
      </c>
      <c r="I5" s="20">
        <v>717.1</v>
      </c>
      <c r="J5" s="6" t="s">
        <v>19</v>
      </c>
      <c r="K5" s="22">
        <v>90101</v>
      </c>
    </row>
    <row r="6" spans="1:11" ht="31.5" x14ac:dyDescent="0.2">
      <c r="A6" s="18">
        <v>2</v>
      </c>
      <c r="B6" s="12">
        <v>1092025</v>
      </c>
      <c r="C6" s="19" t="s">
        <v>36</v>
      </c>
      <c r="D6" s="19" t="s">
        <v>34</v>
      </c>
      <c r="E6" s="19" t="s">
        <v>33</v>
      </c>
      <c r="F6" s="19" t="s">
        <v>30</v>
      </c>
      <c r="G6" s="20">
        <v>1305.8</v>
      </c>
      <c r="H6" s="6">
        <v>0</v>
      </c>
      <c r="I6" s="20">
        <v>1305.8</v>
      </c>
      <c r="J6" s="20" t="s">
        <v>19</v>
      </c>
      <c r="K6" s="22">
        <v>90102</v>
      </c>
    </row>
    <row r="7" spans="1:11" ht="31.5" x14ac:dyDescent="0.2">
      <c r="A7" s="18">
        <v>3</v>
      </c>
      <c r="B7" s="12">
        <v>1092025</v>
      </c>
      <c r="C7" s="19" t="s">
        <v>37</v>
      </c>
      <c r="D7" s="19" t="s">
        <v>34</v>
      </c>
      <c r="E7" s="19" t="s">
        <v>38</v>
      </c>
      <c r="F7" s="19" t="s">
        <v>39</v>
      </c>
      <c r="G7" s="20">
        <v>250</v>
      </c>
      <c r="H7" s="6">
        <v>0</v>
      </c>
      <c r="I7" s="20">
        <v>250</v>
      </c>
      <c r="J7" s="20" t="s">
        <v>19</v>
      </c>
      <c r="K7" s="22">
        <v>90103</v>
      </c>
    </row>
    <row r="8" spans="1:11" ht="48.75" customHeight="1" x14ac:dyDescent="0.2">
      <c r="A8" s="18">
        <v>4</v>
      </c>
      <c r="B8" s="12">
        <v>5092025</v>
      </c>
      <c r="C8" s="19" t="s">
        <v>20</v>
      </c>
      <c r="D8" s="19" t="s">
        <v>27</v>
      </c>
      <c r="E8" s="19" t="s">
        <v>40</v>
      </c>
      <c r="F8" s="19" t="s">
        <v>22</v>
      </c>
      <c r="G8" s="20">
        <v>675.3</v>
      </c>
      <c r="H8" s="6">
        <v>0</v>
      </c>
      <c r="I8" s="20">
        <v>675.3</v>
      </c>
      <c r="J8" s="20" t="s">
        <v>19</v>
      </c>
      <c r="K8" s="22">
        <v>90501</v>
      </c>
    </row>
    <row r="9" spans="1:11" ht="31.5" x14ac:dyDescent="0.2">
      <c r="A9" s="18">
        <v>5</v>
      </c>
      <c r="B9" s="12">
        <v>5092025</v>
      </c>
      <c r="C9" s="19" t="s">
        <v>20</v>
      </c>
      <c r="D9" s="19" t="s">
        <v>24</v>
      </c>
      <c r="E9" s="19" t="s">
        <v>41</v>
      </c>
      <c r="F9" s="19" t="s">
        <v>22</v>
      </c>
      <c r="G9" s="20">
        <v>550</v>
      </c>
      <c r="H9" s="6">
        <v>0</v>
      </c>
      <c r="I9" s="20">
        <v>550</v>
      </c>
      <c r="J9" s="20" t="s">
        <v>19</v>
      </c>
      <c r="K9" s="22">
        <v>90502</v>
      </c>
    </row>
    <row r="10" spans="1:11" ht="31.5" x14ac:dyDescent="0.2">
      <c r="A10" s="18">
        <v>6</v>
      </c>
      <c r="B10" s="12">
        <v>5092025</v>
      </c>
      <c r="C10" s="19" t="s">
        <v>20</v>
      </c>
      <c r="D10" s="19" t="s">
        <v>42</v>
      </c>
      <c r="E10" s="19" t="s">
        <v>43</v>
      </c>
      <c r="F10" s="19" t="s">
        <v>22</v>
      </c>
      <c r="G10" s="20">
        <v>2211</v>
      </c>
      <c r="H10" s="6">
        <v>0</v>
      </c>
      <c r="I10" s="20">
        <v>2211</v>
      </c>
      <c r="J10" s="20" t="s">
        <v>19</v>
      </c>
      <c r="K10" s="22">
        <v>90503</v>
      </c>
    </row>
    <row r="11" spans="1:11" ht="47.25" x14ac:dyDescent="0.2">
      <c r="A11" s="18">
        <v>7</v>
      </c>
      <c r="B11" s="12">
        <v>5092025</v>
      </c>
      <c r="C11" s="19" t="s">
        <v>20</v>
      </c>
      <c r="D11" s="19" t="s">
        <v>21</v>
      </c>
      <c r="E11" s="19" t="s">
        <v>44</v>
      </c>
      <c r="F11" s="19" t="s">
        <v>22</v>
      </c>
      <c r="G11" s="20">
        <v>2807</v>
      </c>
      <c r="H11" s="6">
        <v>0</v>
      </c>
      <c r="I11" s="20">
        <v>2807</v>
      </c>
      <c r="J11" s="20" t="s">
        <v>19</v>
      </c>
      <c r="K11" s="22">
        <v>90504</v>
      </c>
    </row>
    <row r="12" spans="1:11" ht="31.5" x14ac:dyDescent="0.2">
      <c r="A12" s="18">
        <v>8</v>
      </c>
      <c r="B12" s="12">
        <v>5092025</v>
      </c>
      <c r="C12" s="19" t="s">
        <v>20</v>
      </c>
      <c r="D12" s="19" t="s">
        <v>23</v>
      </c>
      <c r="E12" s="19" t="s">
        <v>43</v>
      </c>
      <c r="F12" s="19" t="s">
        <v>22</v>
      </c>
      <c r="G12" s="20">
        <v>1345</v>
      </c>
      <c r="H12" s="6">
        <v>0</v>
      </c>
      <c r="I12" s="20">
        <v>1345</v>
      </c>
      <c r="J12" s="20" t="s">
        <v>19</v>
      </c>
      <c r="K12" s="22">
        <v>90505</v>
      </c>
    </row>
    <row r="13" spans="1:11" ht="31.5" x14ac:dyDescent="0.2">
      <c r="A13" s="18">
        <v>9</v>
      </c>
      <c r="B13" s="12">
        <v>5092025</v>
      </c>
      <c r="C13" s="19" t="s">
        <v>20</v>
      </c>
      <c r="D13" s="19" t="s">
        <v>45</v>
      </c>
      <c r="E13" s="19" t="s">
        <v>41</v>
      </c>
      <c r="F13" s="19" t="s">
        <v>22</v>
      </c>
      <c r="G13" s="20">
        <v>1732</v>
      </c>
      <c r="H13" s="6">
        <v>0</v>
      </c>
      <c r="I13" s="20">
        <v>1732</v>
      </c>
      <c r="J13" s="20" t="s">
        <v>19</v>
      </c>
      <c r="K13" s="29">
        <v>90507</v>
      </c>
    </row>
    <row r="14" spans="1:11" ht="31.5" x14ac:dyDescent="0.2">
      <c r="A14" s="18">
        <v>10</v>
      </c>
      <c r="B14" s="12">
        <v>5092025</v>
      </c>
      <c r="C14" s="19" t="s">
        <v>20</v>
      </c>
      <c r="D14" s="19" t="s">
        <v>46</v>
      </c>
      <c r="E14" s="19" t="s">
        <v>41</v>
      </c>
      <c r="F14" s="19" t="s">
        <v>22</v>
      </c>
      <c r="G14" s="6">
        <v>1654</v>
      </c>
      <c r="H14" s="6">
        <v>0</v>
      </c>
      <c r="I14" s="6">
        <v>1654</v>
      </c>
      <c r="J14" s="20" t="s">
        <v>19</v>
      </c>
      <c r="K14" s="29">
        <v>90509</v>
      </c>
    </row>
    <row r="15" spans="1:11" x14ac:dyDescent="0.2">
      <c r="A15" s="18">
        <v>11</v>
      </c>
      <c r="B15" s="12">
        <v>5092025</v>
      </c>
      <c r="C15" s="19" t="s">
        <v>25</v>
      </c>
      <c r="D15" s="19" t="s">
        <v>47</v>
      </c>
      <c r="E15" s="19" t="s">
        <v>29</v>
      </c>
      <c r="F15" s="19" t="s">
        <v>29</v>
      </c>
      <c r="G15" s="6">
        <v>13.4</v>
      </c>
      <c r="H15" s="6">
        <v>0</v>
      </c>
      <c r="I15" s="6">
        <v>13.4</v>
      </c>
      <c r="J15" s="20" t="s">
        <v>26</v>
      </c>
      <c r="K15" s="29">
        <v>862481200093839</v>
      </c>
    </row>
    <row r="16" spans="1:11" x14ac:dyDescent="0.2">
      <c r="A16" s="18">
        <v>12</v>
      </c>
      <c r="B16" s="12">
        <v>5092025</v>
      </c>
      <c r="C16" s="19" t="s">
        <v>25</v>
      </c>
      <c r="D16" s="19" t="s">
        <v>47</v>
      </c>
      <c r="E16" s="19" t="s">
        <v>29</v>
      </c>
      <c r="F16" s="19" t="s">
        <v>29</v>
      </c>
      <c r="G16" s="6">
        <v>13.4</v>
      </c>
      <c r="H16" s="6">
        <v>0</v>
      </c>
      <c r="I16" s="6">
        <v>13.4</v>
      </c>
      <c r="J16" s="20" t="s">
        <v>26</v>
      </c>
      <c r="K16" s="29">
        <v>862481200093841</v>
      </c>
    </row>
    <row r="17" spans="1:11" x14ac:dyDescent="0.2">
      <c r="A17" s="18">
        <v>13</v>
      </c>
      <c r="B17" s="21">
        <v>45905</v>
      </c>
      <c r="C17" s="19" t="s">
        <v>25</v>
      </c>
      <c r="D17" s="19" t="s">
        <v>47</v>
      </c>
      <c r="E17" s="19" t="s">
        <v>29</v>
      </c>
      <c r="F17" s="19" t="s">
        <v>29</v>
      </c>
      <c r="G17" s="6">
        <v>13.4</v>
      </c>
      <c r="H17" s="6">
        <v>0</v>
      </c>
      <c r="I17" s="6">
        <v>13.4</v>
      </c>
      <c r="J17" s="20" t="s">
        <v>26</v>
      </c>
      <c r="K17" s="22">
        <v>862481200093843</v>
      </c>
    </row>
    <row r="18" spans="1:11" x14ac:dyDescent="0.2">
      <c r="A18" s="18">
        <v>14</v>
      </c>
      <c r="B18" s="21">
        <v>45905</v>
      </c>
      <c r="C18" s="19" t="s">
        <v>25</v>
      </c>
      <c r="D18" s="19" t="s">
        <v>47</v>
      </c>
      <c r="E18" s="19" t="s">
        <v>29</v>
      </c>
      <c r="F18" s="19" t="s">
        <v>29</v>
      </c>
      <c r="G18" s="6">
        <v>13.4</v>
      </c>
      <c r="H18" s="6">
        <v>0</v>
      </c>
      <c r="I18" s="6">
        <v>13.4</v>
      </c>
      <c r="J18" s="20" t="s">
        <v>26</v>
      </c>
      <c r="K18" s="29">
        <v>862481200093845</v>
      </c>
    </row>
    <row r="19" spans="1:11" x14ac:dyDescent="0.2">
      <c r="A19" s="18">
        <v>15</v>
      </c>
      <c r="B19" s="21">
        <v>45905</v>
      </c>
      <c r="C19" s="19" t="s">
        <v>28</v>
      </c>
      <c r="D19" s="19" t="s">
        <v>47</v>
      </c>
      <c r="E19" s="19" t="s">
        <v>29</v>
      </c>
      <c r="F19" s="19" t="s">
        <v>29</v>
      </c>
      <c r="G19" s="20">
        <v>42.12</v>
      </c>
      <c r="H19" s="6">
        <v>0</v>
      </c>
      <c r="I19" s="20">
        <v>42.12</v>
      </c>
      <c r="J19" s="20" t="s">
        <v>26</v>
      </c>
      <c r="K19" s="23">
        <v>882481200294874</v>
      </c>
    </row>
    <row r="20" spans="1:11" ht="31.5" x14ac:dyDescent="0.2">
      <c r="A20" s="18">
        <v>16</v>
      </c>
      <c r="B20" s="21">
        <v>45908</v>
      </c>
      <c r="C20" s="19" t="s">
        <v>20</v>
      </c>
      <c r="D20" s="19" t="s">
        <v>48</v>
      </c>
      <c r="E20" s="19" t="s">
        <v>40</v>
      </c>
      <c r="F20" s="19" t="s">
        <v>22</v>
      </c>
      <c r="G20" s="20">
        <v>1017.55</v>
      </c>
      <c r="H20" s="6">
        <v>0</v>
      </c>
      <c r="I20" s="20">
        <v>1017.55</v>
      </c>
      <c r="J20" s="20" t="s">
        <v>19</v>
      </c>
      <c r="K20" s="23">
        <v>90801</v>
      </c>
    </row>
    <row r="21" spans="1:11" ht="31.5" x14ac:dyDescent="0.2">
      <c r="A21" s="18">
        <v>17</v>
      </c>
      <c r="B21" s="21">
        <v>45908</v>
      </c>
      <c r="C21" s="19" t="s">
        <v>49</v>
      </c>
      <c r="D21" s="19" t="s">
        <v>50</v>
      </c>
      <c r="E21" s="19" t="s">
        <v>51</v>
      </c>
      <c r="F21" s="19" t="s">
        <v>39</v>
      </c>
      <c r="G21" s="20">
        <v>430</v>
      </c>
      <c r="H21" s="6">
        <v>0</v>
      </c>
      <c r="I21" s="20">
        <v>430</v>
      </c>
      <c r="J21" s="20" t="s">
        <v>19</v>
      </c>
      <c r="K21" s="23">
        <v>90802</v>
      </c>
    </row>
    <row r="22" spans="1:11" ht="31.5" x14ac:dyDescent="0.2">
      <c r="A22" s="18">
        <v>18</v>
      </c>
      <c r="B22" s="21">
        <v>45908</v>
      </c>
      <c r="C22" s="19" t="s">
        <v>52</v>
      </c>
      <c r="D22" s="19" t="s">
        <v>53</v>
      </c>
      <c r="E22" s="19" t="s">
        <v>54</v>
      </c>
      <c r="F22" s="19" t="s">
        <v>30</v>
      </c>
      <c r="G22" s="20">
        <v>3200</v>
      </c>
      <c r="H22" s="6">
        <v>0</v>
      </c>
      <c r="I22" s="20">
        <v>3200</v>
      </c>
      <c r="J22" s="20" t="s">
        <v>19</v>
      </c>
      <c r="K22" s="22">
        <v>90803</v>
      </c>
    </row>
    <row r="23" spans="1:11" ht="31.5" x14ac:dyDescent="0.2">
      <c r="A23" s="18">
        <v>19</v>
      </c>
      <c r="B23" s="21">
        <v>45908</v>
      </c>
      <c r="C23" s="19" t="s">
        <v>55</v>
      </c>
      <c r="D23" s="19" t="s">
        <v>56</v>
      </c>
      <c r="E23" s="19" t="s">
        <v>57</v>
      </c>
      <c r="F23" s="19" t="s">
        <v>39</v>
      </c>
      <c r="G23" s="20">
        <v>1772.43</v>
      </c>
      <c r="H23" s="6">
        <v>0</v>
      </c>
      <c r="I23" s="20">
        <v>1772.43</v>
      </c>
      <c r="J23" s="20" t="s">
        <v>19</v>
      </c>
      <c r="K23" s="23">
        <v>90804</v>
      </c>
    </row>
    <row r="24" spans="1:11" ht="31.5" x14ac:dyDescent="0.2">
      <c r="A24" s="18">
        <v>20</v>
      </c>
      <c r="B24" s="21">
        <v>45908</v>
      </c>
      <c r="C24" s="19" t="s">
        <v>58</v>
      </c>
      <c r="D24" s="19" t="s">
        <v>59</v>
      </c>
      <c r="E24" s="19" t="s">
        <v>60</v>
      </c>
      <c r="F24" s="19" t="s">
        <v>39</v>
      </c>
      <c r="G24" s="6">
        <v>450</v>
      </c>
      <c r="H24" s="6">
        <v>0</v>
      </c>
      <c r="I24" s="6">
        <v>450</v>
      </c>
      <c r="J24" s="20" t="s">
        <v>19</v>
      </c>
      <c r="K24" s="23">
        <v>90805</v>
      </c>
    </row>
    <row r="25" spans="1:11" x14ac:dyDescent="0.2">
      <c r="A25" s="18">
        <v>21</v>
      </c>
      <c r="B25" s="21">
        <v>45908</v>
      </c>
      <c r="C25" s="19" t="s">
        <v>28</v>
      </c>
      <c r="D25" s="19" t="s">
        <v>47</v>
      </c>
      <c r="E25" s="19" t="s">
        <v>29</v>
      </c>
      <c r="F25" s="19" t="s">
        <v>29</v>
      </c>
      <c r="G25" s="6">
        <v>28.7</v>
      </c>
      <c r="H25" s="6">
        <v>0</v>
      </c>
      <c r="I25" s="6">
        <v>28.7</v>
      </c>
      <c r="J25" s="20" t="s">
        <v>26</v>
      </c>
      <c r="K25" s="23">
        <v>832511200085094</v>
      </c>
    </row>
    <row r="26" spans="1:11" ht="66" customHeight="1" x14ac:dyDescent="0.2">
      <c r="A26" s="18">
        <v>22</v>
      </c>
      <c r="B26" s="21">
        <v>45910</v>
      </c>
      <c r="C26" s="19" t="s">
        <v>61</v>
      </c>
      <c r="D26" s="19" t="s">
        <v>62</v>
      </c>
      <c r="E26" s="19" t="s">
        <v>63</v>
      </c>
      <c r="F26" s="19" t="s">
        <v>30</v>
      </c>
      <c r="G26" s="20">
        <v>794</v>
      </c>
      <c r="H26" s="6">
        <v>0</v>
      </c>
      <c r="I26" s="20">
        <v>794</v>
      </c>
      <c r="J26" s="20" t="s">
        <v>19</v>
      </c>
      <c r="K26" s="23">
        <v>91001</v>
      </c>
    </row>
    <row r="27" spans="1:11" ht="46.5" customHeight="1" x14ac:dyDescent="0.2">
      <c r="A27" s="18">
        <v>23</v>
      </c>
      <c r="B27" s="21">
        <v>45911</v>
      </c>
      <c r="C27" s="19" t="s">
        <v>28</v>
      </c>
      <c r="D27" s="19" t="s">
        <v>47</v>
      </c>
      <c r="E27" s="19" t="s">
        <v>29</v>
      </c>
      <c r="F27" s="19" t="s">
        <v>29</v>
      </c>
      <c r="G27" s="20">
        <v>7.86</v>
      </c>
      <c r="H27" s="6">
        <v>0</v>
      </c>
      <c r="I27" s="20">
        <v>7.86</v>
      </c>
      <c r="J27" s="20" t="s">
        <v>26</v>
      </c>
      <c r="K27" s="23">
        <v>852541100340178</v>
      </c>
    </row>
    <row r="28" spans="1:11" ht="46.5" customHeight="1" x14ac:dyDescent="0.2">
      <c r="A28" s="18">
        <v>24</v>
      </c>
      <c r="B28" s="21">
        <v>45915</v>
      </c>
      <c r="C28" s="19" t="s">
        <v>64</v>
      </c>
      <c r="D28" s="19" t="s">
        <v>65</v>
      </c>
      <c r="E28" s="19" t="s">
        <v>66</v>
      </c>
      <c r="F28" s="19" t="s">
        <v>30</v>
      </c>
      <c r="G28" s="6">
        <v>12545.88</v>
      </c>
      <c r="H28" s="6">
        <v>0</v>
      </c>
      <c r="I28" s="6">
        <v>12545.88</v>
      </c>
      <c r="J28" s="20" t="s">
        <v>19</v>
      </c>
      <c r="K28" s="29">
        <v>91501</v>
      </c>
    </row>
    <row r="29" spans="1:11" ht="46.5" customHeight="1" x14ac:dyDescent="0.2">
      <c r="A29" s="18">
        <v>25</v>
      </c>
      <c r="B29" s="21">
        <v>45916</v>
      </c>
      <c r="C29" s="31" t="s">
        <v>67</v>
      </c>
      <c r="D29" s="19" t="s">
        <v>68</v>
      </c>
      <c r="E29" s="19" t="s">
        <v>33</v>
      </c>
      <c r="F29" s="19" t="s">
        <v>30</v>
      </c>
      <c r="G29" s="32">
        <v>5552.56</v>
      </c>
      <c r="H29" s="32">
        <v>0</v>
      </c>
      <c r="I29" s="32">
        <v>5552.56</v>
      </c>
      <c r="J29" s="32" t="s">
        <v>19</v>
      </c>
      <c r="K29" s="29">
        <v>91601</v>
      </c>
    </row>
    <row r="30" spans="1:11" ht="46.5" customHeight="1" x14ac:dyDescent="0.2">
      <c r="A30" s="18">
        <v>26</v>
      </c>
      <c r="B30" s="21">
        <v>45916</v>
      </c>
      <c r="C30" s="19" t="s">
        <v>69</v>
      </c>
      <c r="D30" s="19" t="s">
        <v>68</v>
      </c>
      <c r="E30" s="19" t="s">
        <v>70</v>
      </c>
      <c r="F30" s="19" t="s">
        <v>39</v>
      </c>
      <c r="G30" s="6">
        <v>1570</v>
      </c>
      <c r="H30" s="6">
        <v>0</v>
      </c>
      <c r="I30" s="6">
        <v>1570</v>
      </c>
      <c r="J30" s="20" t="s">
        <v>19</v>
      </c>
      <c r="K30" s="29">
        <v>91602</v>
      </c>
    </row>
    <row r="31" spans="1:11" ht="46.5" customHeight="1" x14ac:dyDescent="0.2">
      <c r="A31" s="18">
        <v>27</v>
      </c>
      <c r="B31" s="21">
        <v>45917</v>
      </c>
      <c r="C31" s="19" t="s">
        <v>71</v>
      </c>
      <c r="D31" s="19" t="s">
        <v>72</v>
      </c>
      <c r="E31" s="19" t="s">
        <v>82</v>
      </c>
      <c r="F31" s="19" t="s">
        <v>82</v>
      </c>
      <c r="G31" s="6">
        <v>120.73</v>
      </c>
      <c r="H31" s="6">
        <v>0</v>
      </c>
      <c r="I31" s="6">
        <v>120.73</v>
      </c>
      <c r="J31" s="20" t="s">
        <v>26</v>
      </c>
      <c r="K31" s="29">
        <v>91701</v>
      </c>
    </row>
    <row r="32" spans="1:11" ht="46.5" customHeight="1" x14ac:dyDescent="0.2">
      <c r="A32" s="18">
        <v>28</v>
      </c>
      <c r="B32" s="21">
        <v>45917</v>
      </c>
      <c r="C32" s="19" t="s">
        <v>73</v>
      </c>
      <c r="D32" s="19" t="s">
        <v>74</v>
      </c>
      <c r="E32" s="19" t="s">
        <v>33</v>
      </c>
      <c r="F32" s="19" t="s">
        <v>30</v>
      </c>
      <c r="G32" s="6">
        <v>270</v>
      </c>
      <c r="H32" s="6">
        <v>0</v>
      </c>
      <c r="I32" s="6">
        <v>270</v>
      </c>
      <c r="J32" s="20" t="s">
        <v>19</v>
      </c>
      <c r="K32" s="29">
        <v>91702</v>
      </c>
    </row>
    <row r="33" spans="1:11" ht="46.5" customHeight="1" x14ac:dyDescent="0.2">
      <c r="A33" s="18">
        <v>29</v>
      </c>
      <c r="B33" s="21">
        <v>45917</v>
      </c>
      <c r="C33" s="19" t="s">
        <v>73</v>
      </c>
      <c r="D33" s="19" t="s">
        <v>74</v>
      </c>
      <c r="E33" s="19" t="s">
        <v>75</v>
      </c>
      <c r="F33" s="19" t="s">
        <v>39</v>
      </c>
      <c r="G33" s="6">
        <v>260</v>
      </c>
      <c r="H33" s="6">
        <v>0</v>
      </c>
      <c r="I33" s="6">
        <v>260</v>
      </c>
      <c r="J33" s="20" t="s">
        <v>19</v>
      </c>
      <c r="K33" s="29">
        <v>91702</v>
      </c>
    </row>
    <row r="34" spans="1:11" ht="46.5" customHeight="1" x14ac:dyDescent="0.2">
      <c r="A34" s="18">
        <v>30</v>
      </c>
      <c r="B34" s="21">
        <v>45917</v>
      </c>
      <c r="C34" s="19" t="s">
        <v>28</v>
      </c>
      <c r="D34" s="19" t="s">
        <v>47</v>
      </c>
      <c r="E34" s="19" t="s">
        <v>29</v>
      </c>
      <c r="F34" s="19" t="s">
        <v>29</v>
      </c>
      <c r="G34" s="6">
        <v>5.24</v>
      </c>
      <c r="H34" s="6">
        <v>0</v>
      </c>
      <c r="I34" s="6">
        <v>5.24</v>
      </c>
      <c r="J34" s="20" t="s">
        <v>26</v>
      </c>
      <c r="K34" s="29">
        <v>882601200061947</v>
      </c>
    </row>
    <row r="35" spans="1:11" ht="31.5" x14ac:dyDescent="0.2">
      <c r="A35" s="18">
        <v>31</v>
      </c>
      <c r="B35" s="21">
        <v>45919</v>
      </c>
      <c r="C35" s="19" t="s">
        <v>76</v>
      </c>
      <c r="D35" s="19" t="s">
        <v>77</v>
      </c>
      <c r="E35" s="19" t="s">
        <v>78</v>
      </c>
      <c r="F35" s="19" t="s">
        <v>39</v>
      </c>
      <c r="G35" s="6">
        <v>646.62</v>
      </c>
      <c r="H35" s="6">
        <v>0</v>
      </c>
      <c r="I35" s="6">
        <v>646.62</v>
      </c>
      <c r="J35" s="20" t="s">
        <v>19</v>
      </c>
      <c r="K35" s="29">
        <v>91901</v>
      </c>
    </row>
    <row r="36" spans="1:11" ht="31.5" x14ac:dyDescent="0.2">
      <c r="A36" s="18">
        <v>32</v>
      </c>
      <c r="B36" s="21">
        <v>45919</v>
      </c>
      <c r="C36" s="19" t="s">
        <v>20</v>
      </c>
      <c r="D36" s="19" t="s">
        <v>46</v>
      </c>
      <c r="E36" s="19" t="s">
        <v>41</v>
      </c>
      <c r="F36" s="19" t="s">
        <v>22</v>
      </c>
      <c r="G36" s="6">
        <v>980</v>
      </c>
      <c r="H36" s="6">
        <v>0</v>
      </c>
      <c r="I36" s="6">
        <v>980</v>
      </c>
      <c r="J36" s="20" t="s">
        <v>19</v>
      </c>
      <c r="K36" s="29">
        <v>91902</v>
      </c>
    </row>
    <row r="37" spans="1:11" ht="31.5" x14ac:dyDescent="0.2">
      <c r="A37" s="18">
        <v>33</v>
      </c>
      <c r="B37" s="28">
        <v>45919</v>
      </c>
      <c r="C37" s="19" t="s">
        <v>20</v>
      </c>
      <c r="D37" s="19" t="s">
        <v>42</v>
      </c>
      <c r="E37" s="19" t="s">
        <v>43</v>
      </c>
      <c r="F37" s="19" t="s">
        <v>22</v>
      </c>
      <c r="G37" s="6">
        <v>1498</v>
      </c>
      <c r="H37" s="6">
        <v>0</v>
      </c>
      <c r="I37" s="6">
        <v>1498</v>
      </c>
      <c r="J37" s="20" t="s">
        <v>19</v>
      </c>
      <c r="K37" s="29">
        <v>91903</v>
      </c>
    </row>
    <row r="38" spans="1:11" ht="47.25" x14ac:dyDescent="0.2">
      <c r="A38" s="18">
        <v>34</v>
      </c>
      <c r="B38" s="21">
        <v>45919</v>
      </c>
      <c r="C38" s="19" t="s">
        <v>20</v>
      </c>
      <c r="D38" s="19" t="s">
        <v>21</v>
      </c>
      <c r="E38" s="19" t="s">
        <v>44</v>
      </c>
      <c r="F38" s="19" t="s">
        <v>22</v>
      </c>
      <c r="G38" s="6">
        <v>2190</v>
      </c>
      <c r="H38" s="6">
        <v>0</v>
      </c>
      <c r="I38" s="6">
        <v>2190</v>
      </c>
      <c r="J38" s="20" t="s">
        <v>19</v>
      </c>
      <c r="K38" s="29">
        <v>91904</v>
      </c>
    </row>
    <row r="39" spans="1:11" x14ac:dyDescent="0.2">
      <c r="A39" s="18">
        <v>35</v>
      </c>
      <c r="B39" s="30">
        <v>45919</v>
      </c>
      <c r="C39" s="31" t="s">
        <v>79</v>
      </c>
      <c r="D39" s="19" t="s">
        <v>80</v>
      </c>
      <c r="E39" s="31" t="s">
        <v>81</v>
      </c>
      <c r="F39" s="31" t="s">
        <v>22</v>
      </c>
      <c r="G39" s="32">
        <v>2073.4499999999998</v>
      </c>
      <c r="H39" s="6">
        <v>0</v>
      </c>
      <c r="I39" s="32">
        <v>2073.4499999999998</v>
      </c>
      <c r="J39" s="32" t="s">
        <v>19</v>
      </c>
      <c r="K39" s="29">
        <v>91905</v>
      </c>
    </row>
    <row r="40" spans="1:11" ht="31.5" x14ac:dyDescent="0.2">
      <c r="A40" s="18">
        <v>36</v>
      </c>
      <c r="B40" s="30">
        <v>45919</v>
      </c>
      <c r="C40" s="31" t="s">
        <v>20</v>
      </c>
      <c r="D40" s="19" t="s">
        <v>45</v>
      </c>
      <c r="E40" s="31" t="s">
        <v>41</v>
      </c>
      <c r="F40" s="31" t="s">
        <v>22</v>
      </c>
      <c r="G40" s="32">
        <v>980</v>
      </c>
      <c r="H40" s="6">
        <v>0</v>
      </c>
      <c r="I40" s="32">
        <v>980</v>
      </c>
      <c r="J40" s="32" t="s">
        <v>19</v>
      </c>
      <c r="K40" s="29">
        <v>91906</v>
      </c>
    </row>
    <row r="41" spans="1:11" ht="31.5" x14ac:dyDescent="0.2">
      <c r="A41" s="18">
        <v>37</v>
      </c>
      <c r="B41" s="30">
        <v>45919</v>
      </c>
      <c r="C41" s="31" t="s">
        <v>20</v>
      </c>
      <c r="D41" s="19" t="s">
        <v>23</v>
      </c>
      <c r="E41" s="31" t="s">
        <v>43</v>
      </c>
      <c r="F41" s="31" t="s">
        <v>22</v>
      </c>
      <c r="G41" s="32">
        <v>1498</v>
      </c>
      <c r="H41" s="6">
        <v>0</v>
      </c>
      <c r="I41" s="32">
        <v>1498</v>
      </c>
      <c r="J41" s="32" t="s">
        <v>19</v>
      </c>
      <c r="K41" s="29">
        <v>91907</v>
      </c>
    </row>
    <row r="42" spans="1:11" x14ac:dyDescent="0.2">
      <c r="A42" s="18">
        <v>38</v>
      </c>
      <c r="B42" s="30">
        <v>45919</v>
      </c>
      <c r="C42" s="19" t="s">
        <v>79</v>
      </c>
      <c r="D42" s="31" t="s">
        <v>83</v>
      </c>
      <c r="E42" s="31" t="s">
        <v>84</v>
      </c>
      <c r="F42" s="31" t="s">
        <v>22</v>
      </c>
      <c r="G42" s="32">
        <v>8769.14</v>
      </c>
      <c r="H42" s="6">
        <v>0</v>
      </c>
      <c r="I42" s="32">
        <v>8769.14</v>
      </c>
      <c r="J42" s="32" t="s">
        <v>19</v>
      </c>
      <c r="K42" s="29">
        <v>91908</v>
      </c>
    </row>
    <row r="43" spans="1:11" x14ac:dyDescent="0.2">
      <c r="A43" s="18">
        <v>39</v>
      </c>
      <c r="B43" s="30">
        <v>45919</v>
      </c>
      <c r="C43" s="31" t="s">
        <v>25</v>
      </c>
      <c r="D43" s="31" t="s">
        <v>47</v>
      </c>
      <c r="E43" s="31" t="s">
        <v>29</v>
      </c>
      <c r="F43" s="31" t="s">
        <v>29</v>
      </c>
      <c r="G43" s="32">
        <v>13.4</v>
      </c>
      <c r="H43" s="6">
        <v>0</v>
      </c>
      <c r="I43" s="32">
        <v>13.4</v>
      </c>
      <c r="J43" s="32" t="s">
        <v>26</v>
      </c>
      <c r="K43" s="29">
        <v>822621100140354</v>
      </c>
    </row>
    <row r="44" spans="1:11" x14ac:dyDescent="0.2">
      <c r="A44" s="18">
        <v>40</v>
      </c>
      <c r="B44" s="30">
        <v>45919</v>
      </c>
      <c r="C44" s="31" t="s">
        <v>25</v>
      </c>
      <c r="D44" s="31" t="s">
        <v>47</v>
      </c>
      <c r="E44" s="31" t="s">
        <v>29</v>
      </c>
      <c r="F44" s="31" t="s">
        <v>29</v>
      </c>
      <c r="G44" s="32">
        <v>13.4</v>
      </c>
      <c r="H44" s="6">
        <v>0</v>
      </c>
      <c r="I44" s="32">
        <v>13.4</v>
      </c>
      <c r="J44" s="32" t="s">
        <v>26</v>
      </c>
      <c r="K44" s="29">
        <v>822621100140356</v>
      </c>
    </row>
    <row r="45" spans="1:11" x14ac:dyDescent="0.2">
      <c r="A45" s="18">
        <v>41</v>
      </c>
      <c r="B45" s="21">
        <v>45919</v>
      </c>
      <c r="C45" s="19" t="s">
        <v>28</v>
      </c>
      <c r="D45" s="31" t="s">
        <v>47</v>
      </c>
      <c r="E45" s="19" t="s">
        <v>29</v>
      </c>
      <c r="F45" s="19" t="s">
        <v>29</v>
      </c>
      <c r="G45" s="20">
        <v>29.7</v>
      </c>
      <c r="H45" s="6">
        <v>0</v>
      </c>
      <c r="I45" s="20">
        <v>29.7</v>
      </c>
      <c r="J45" s="20" t="s">
        <v>26</v>
      </c>
      <c r="K45" s="29">
        <v>892621200091178</v>
      </c>
    </row>
    <row r="46" spans="1:11" ht="31.5" x14ac:dyDescent="0.2">
      <c r="A46" s="18">
        <v>42</v>
      </c>
      <c r="B46" s="21">
        <v>45925</v>
      </c>
      <c r="C46" s="19" t="s">
        <v>87</v>
      </c>
      <c r="D46" s="31" t="s">
        <v>85</v>
      </c>
      <c r="E46" s="19" t="s">
        <v>86</v>
      </c>
      <c r="F46" s="19" t="s">
        <v>39</v>
      </c>
      <c r="G46" s="20">
        <v>21</v>
      </c>
      <c r="H46" s="6">
        <v>0</v>
      </c>
      <c r="I46" s="20">
        <v>21</v>
      </c>
      <c r="J46" s="20" t="s">
        <v>19</v>
      </c>
      <c r="K46" s="29">
        <v>92501</v>
      </c>
    </row>
    <row r="47" spans="1:11" ht="31.5" x14ac:dyDescent="0.2">
      <c r="A47" s="18">
        <v>43</v>
      </c>
      <c r="B47" s="21">
        <v>45925</v>
      </c>
      <c r="C47" s="19" t="s">
        <v>88</v>
      </c>
      <c r="D47" s="33" t="s">
        <v>89</v>
      </c>
      <c r="E47" s="19" t="s">
        <v>86</v>
      </c>
      <c r="F47" s="19" t="s">
        <v>39</v>
      </c>
      <c r="G47" s="6">
        <v>10</v>
      </c>
      <c r="H47" s="6">
        <v>0</v>
      </c>
      <c r="I47" s="6">
        <v>10</v>
      </c>
      <c r="J47" s="20" t="s">
        <v>19</v>
      </c>
      <c r="K47" s="23">
        <v>92501</v>
      </c>
    </row>
    <row r="48" spans="1:11" ht="31.5" x14ac:dyDescent="0.2">
      <c r="A48" s="34">
        <v>44</v>
      </c>
      <c r="B48" s="30">
        <v>45925</v>
      </c>
      <c r="C48" s="31" t="s">
        <v>90</v>
      </c>
      <c r="D48" s="31" t="s">
        <v>91</v>
      </c>
      <c r="E48" s="31" t="s">
        <v>86</v>
      </c>
      <c r="F48" s="31" t="s">
        <v>39</v>
      </c>
      <c r="G48" s="32">
        <v>78.400000000000006</v>
      </c>
      <c r="H48" s="32">
        <v>0</v>
      </c>
      <c r="I48" s="32">
        <v>78.400000000000006</v>
      </c>
      <c r="J48" s="32" t="s">
        <v>19</v>
      </c>
      <c r="K48" s="36">
        <v>92501</v>
      </c>
    </row>
    <row r="49" spans="1:11" ht="31.5" x14ac:dyDescent="0.2">
      <c r="A49" s="34">
        <v>45</v>
      </c>
      <c r="B49" s="30">
        <v>45925</v>
      </c>
      <c r="C49" s="31" t="s">
        <v>92</v>
      </c>
      <c r="D49" s="31" t="s">
        <v>93</v>
      </c>
      <c r="E49" s="31" t="s">
        <v>86</v>
      </c>
      <c r="F49" s="31" t="s">
        <v>39</v>
      </c>
      <c r="G49" s="32">
        <v>20.09</v>
      </c>
      <c r="H49" s="32">
        <v>0</v>
      </c>
      <c r="I49" s="32">
        <v>20.09</v>
      </c>
      <c r="J49" s="32" t="s">
        <v>19</v>
      </c>
      <c r="K49" s="36">
        <v>92501</v>
      </c>
    </row>
    <row r="50" spans="1:11" ht="31.5" x14ac:dyDescent="0.2">
      <c r="A50" s="34">
        <v>46</v>
      </c>
      <c r="B50" s="30">
        <v>45930</v>
      </c>
      <c r="C50" s="31" t="s">
        <v>94</v>
      </c>
      <c r="D50" s="31" t="s">
        <v>95</v>
      </c>
      <c r="E50" s="31" t="s">
        <v>96</v>
      </c>
      <c r="F50" s="31" t="s">
        <v>39</v>
      </c>
      <c r="G50" s="32">
        <v>5000</v>
      </c>
      <c r="H50" s="32">
        <v>0</v>
      </c>
      <c r="I50" s="32">
        <v>5000</v>
      </c>
      <c r="J50" s="32" t="s">
        <v>19</v>
      </c>
      <c r="K50" s="36">
        <v>93001</v>
      </c>
    </row>
    <row r="51" spans="1:11" x14ac:dyDescent="0.2">
      <c r="A51" s="34">
        <v>47</v>
      </c>
      <c r="B51" s="30">
        <v>45930</v>
      </c>
      <c r="C51" s="31" t="s">
        <v>28</v>
      </c>
      <c r="D51" s="31" t="s">
        <v>47</v>
      </c>
      <c r="E51" s="31" t="s">
        <v>29</v>
      </c>
      <c r="F51" s="31" t="s">
        <v>29</v>
      </c>
      <c r="G51" s="32">
        <v>10</v>
      </c>
      <c r="H51" s="32">
        <v>0</v>
      </c>
      <c r="I51" s="32">
        <v>10</v>
      </c>
      <c r="J51" s="32" t="s">
        <v>26</v>
      </c>
      <c r="K51" s="36">
        <v>842731100485594</v>
      </c>
    </row>
    <row r="52" spans="1:11" x14ac:dyDescent="0.2">
      <c r="A52" s="34"/>
      <c r="B52" s="30"/>
      <c r="C52" s="31"/>
      <c r="D52" s="31"/>
      <c r="E52" s="31"/>
      <c r="F52" s="31"/>
      <c r="G52" s="32"/>
      <c r="H52" s="32"/>
      <c r="I52" s="32"/>
      <c r="J52" s="32"/>
      <c r="K52" s="35"/>
    </row>
    <row r="53" spans="1:11" x14ac:dyDescent="0.2">
      <c r="A53" s="49"/>
      <c r="B53" s="50"/>
      <c r="C53" s="50"/>
      <c r="D53" s="50"/>
      <c r="E53" s="50"/>
      <c r="F53" s="44" t="s">
        <v>0</v>
      </c>
      <c r="G53" s="44"/>
      <c r="H53" s="13"/>
      <c r="I53" s="47">
        <f>SUM(Tabela2[Valor Pago])</f>
        <v>65199.07</v>
      </c>
      <c r="J53" s="47"/>
      <c r="K53" s="48"/>
    </row>
    <row r="54" spans="1:11" x14ac:dyDescent="0.2">
      <c r="A54" s="49"/>
      <c r="B54" s="50"/>
      <c r="C54" s="50"/>
      <c r="D54" s="50"/>
      <c r="E54" s="50"/>
      <c r="F54" s="44" t="s">
        <v>9</v>
      </c>
      <c r="G54" s="44"/>
      <c r="H54" s="13"/>
      <c r="I54" s="47">
        <f>SUMIF(Tabela2[Fonte de Recurso],"Federal",Tabela2[Valor do Documento Fiscal])</f>
        <v>0</v>
      </c>
      <c r="J54" s="47"/>
      <c r="K54" s="48"/>
    </row>
    <row r="55" spans="1:11" x14ac:dyDescent="0.2">
      <c r="A55" s="49"/>
      <c r="B55" s="50"/>
      <c r="C55" s="50"/>
      <c r="D55" s="50"/>
      <c r="E55" s="50"/>
      <c r="F55" s="44" t="s">
        <v>10</v>
      </c>
      <c r="G55" s="44"/>
      <c r="H55" s="13"/>
      <c r="I55" s="47">
        <f>SUMIF(Tabela2[Fonte de Recurso],"Estadual",Tabela2[Valor do Documento Fiscal])</f>
        <v>0</v>
      </c>
      <c r="J55" s="47"/>
      <c r="K55" s="48"/>
    </row>
    <row r="56" spans="1:11" x14ac:dyDescent="0.2">
      <c r="A56" s="49"/>
      <c r="B56" s="50"/>
      <c r="C56" s="50"/>
      <c r="D56" s="50"/>
      <c r="E56" s="50"/>
      <c r="F56" s="53" t="s">
        <v>11</v>
      </c>
      <c r="G56" s="53"/>
      <c r="H56" s="14"/>
      <c r="I56" s="47">
        <f>SUMIF(Tabela2[Fonte de Recurso],"Municipal",Tabela2[Valor do Documento Fiscal])</f>
        <v>64874.319999999992</v>
      </c>
      <c r="J56" s="47"/>
      <c r="K56" s="48"/>
    </row>
    <row r="57" spans="1:11" ht="16.5" thickBot="1" x14ac:dyDescent="0.25">
      <c r="A57" s="51"/>
      <c r="B57" s="52"/>
      <c r="C57" s="52"/>
      <c r="D57" s="52"/>
      <c r="E57" s="52"/>
      <c r="F57" s="54" t="s">
        <v>12</v>
      </c>
      <c r="G57" s="54"/>
      <c r="H57" s="17"/>
      <c r="I57" s="45">
        <f>SUMIF(Tabela2[Fonte de Recurso],"Próprio",Tabela2[Valor Pago])</f>
        <v>324.74999999999994</v>
      </c>
      <c r="J57" s="45"/>
      <c r="K57" s="46"/>
    </row>
    <row r="59" spans="1:11" x14ac:dyDescent="0.2">
      <c r="E59" s="5"/>
      <c r="F59" s="5"/>
      <c r="G59" s="5"/>
      <c r="H59" s="1"/>
      <c r="I59" s="1"/>
      <c r="J59" s="1"/>
      <c r="K59" s="1"/>
    </row>
    <row r="60" spans="1:11" x14ac:dyDescent="0.2">
      <c r="E60" s="5"/>
      <c r="F60" s="43" t="s">
        <v>97</v>
      </c>
      <c r="G60" s="43"/>
      <c r="H60" s="5"/>
      <c r="I60" s="1"/>
      <c r="J60" s="1"/>
      <c r="K60" s="1"/>
    </row>
    <row r="61" spans="1:11" x14ac:dyDescent="0.2">
      <c r="E61" s="8"/>
      <c r="F61" s="5"/>
      <c r="G61" s="5"/>
      <c r="H61" s="5"/>
      <c r="I61" s="1"/>
      <c r="J61" s="1"/>
      <c r="K61" s="1"/>
    </row>
    <row r="62" spans="1:11" x14ac:dyDescent="0.2">
      <c r="E62" s="5"/>
      <c r="F62" s="5"/>
      <c r="G62" s="5"/>
      <c r="H62" s="5"/>
      <c r="I62" s="1"/>
      <c r="J62" s="1"/>
      <c r="K62" s="1"/>
    </row>
    <row r="63" spans="1:11" x14ac:dyDescent="0.2">
      <c r="E63" s="5"/>
      <c r="F63" s="5"/>
      <c r="G63" s="5"/>
      <c r="H63" s="5"/>
      <c r="I63" s="1"/>
      <c r="J63" s="1"/>
      <c r="K63" s="1"/>
    </row>
    <row r="64" spans="1:11" x14ac:dyDescent="0.2">
      <c r="E64" s="5"/>
      <c r="F64" s="5"/>
      <c r="G64" s="5"/>
      <c r="H64" s="5"/>
      <c r="I64" s="1"/>
      <c r="J64" s="1"/>
      <c r="K64" s="1"/>
    </row>
    <row r="65" spans="3:11" x14ac:dyDescent="0.2">
      <c r="E65" s="5"/>
      <c r="F65" s="24" t="s">
        <v>17</v>
      </c>
      <c r="G65" s="25"/>
      <c r="H65" s="5"/>
      <c r="I65" s="1"/>
      <c r="J65" s="1"/>
      <c r="K65" s="1"/>
    </row>
    <row r="66" spans="3:11" x14ac:dyDescent="0.2">
      <c r="E66" s="5"/>
      <c r="F66" s="26" t="s">
        <v>18</v>
      </c>
      <c r="G66" s="27"/>
      <c r="H66" s="8"/>
    </row>
    <row r="67" spans="3:11" x14ac:dyDescent="0.2">
      <c r="F67" s="7"/>
      <c r="G67" s="7"/>
    </row>
    <row r="71" spans="3:11" x14ac:dyDescent="0.2">
      <c r="E71" s="3"/>
    </row>
    <row r="79" spans="3:11" x14ac:dyDescent="0.2">
      <c r="C79" s="1" t="s">
        <v>31</v>
      </c>
    </row>
  </sheetData>
  <sheetProtection formatColumns="0" formatRows="0" insertRows="0" deleteRows="0" autoFilter="0"/>
  <mergeCells count="13">
    <mergeCell ref="A1:K3"/>
    <mergeCell ref="F60:G60"/>
    <mergeCell ref="F54:G54"/>
    <mergeCell ref="I57:K57"/>
    <mergeCell ref="I56:K56"/>
    <mergeCell ref="I55:K55"/>
    <mergeCell ref="F55:G55"/>
    <mergeCell ref="A53:E57"/>
    <mergeCell ref="F53:G53"/>
    <mergeCell ref="F56:G56"/>
    <mergeCell ref="F57:G57"/>
    <mergeCell ref="I54:K54"/>
    <mergeCell ref="I53:K53"/>
  </mergeCells>
  <dataValidations count="1">
    <dataValidation type="list" allowBlank="1" showInputMessage="1" showErrorMessage="1" sqref="J5:J52" xr:uid="{00000000-0002-0000-0000-000000000000}">
      <formula1>"Federal, Estadual, Municipal, Próprio"</formula1>
    </dataValidation>
  </dataValidations>
  <printOptions horizontalCentered="1"/>
  <pageMargins left="0" right="0" top="0" bottom="0" header="0" footer="0"/>
  <pageSetup paperSize="9" scale="58" fitToHeight="2" orientation="landscape" useFirstPageNumber="1" horizontalDpi="4294967294" verticalDpi="300" r:id="rId1"/>
  <headerFooter alignWithMargins="0">
    <oddFooter>&amp;R&amp;9&amp;P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OUTUBRO 2022</vt:lpstr>
      <vt:lpstr>'OUTUBRO 2022'!Area_de_impressao</vt:lpstr>
      <vt:lpstr>'OUTUBRO 2022'!Titulos_de_impressao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administracao1</dc:creator>
  <cp:lastModifiedBy>User</cp:lastModifiedBy>
  <cp:lastPrinted>2025-09-30T18:08:58Z</cp:lastPrinted>
  <dcterms:created xsi:type="dcterms:W3CDTF">2019-01-11T18:24:59Z</dcterms:created>
  <dcterms:modified xsi:type="dcterms:W3CDTF">2025-10-07T16:05:01Z</dcterms:modified>
</cp:coreProperties>
</file>